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roke Center\Tele Health\REACH 2016\Training\Thumb Drive for New sites\"/>
    </mc:Choice>
  </mc:AlternateContent>
  <workbookProtection workbookPassword="B825" lockStructure="1"/>
  <bookViews>
    <workbookView xWindow="0" yWindow="0" windowWidth="16380" windowHeight="8190"/>
  </bookViews>
  <sheets>
    <sheet name="UserForm" sheetId="1" r:id="rId1"/>
    <sheet name="VidyoExport" sheetId="3" state="hidden" r:id="rId2"/>
    <sheet name="ProvisioningData" sheetId="4" state="hidden" r:id="rId3"/>
    <sheet name="REACH_Export" sheetId="5" state="hidden" r:id="rId4"/>
  </sheets>
  <definedNames>
    <definedName name="Notifications">ProvisioningData!$W$2:$W$3</definedName>
    <definedName name="ReportType">ProvisioningData!$V$2:$V$3</definedName>
    <definedName name="UserType">ProvisioningData!$U$2:$U$4</definedName>
  </definedNames>
  <calcPr calcId="162913"/>
</workbook>
</file>

<file path=xl/calcChain.xml><?xml version="1.0" encoding="utf-8"?>
<calcChain xmlns="http://schemas.openxmlformats.org/spreadsheetml/2006/main">
  <c r="J3" i="4" l="1"/>
  <c r="B2" i="3" l="1"/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E73" i="5" s="1"/>
  <c r="D74" i="4"/>
  <c r="E74" i="5" s="1"/>
  <c r="D75" i="4"/>
  <c r="D76" i="4"/>
  <c r="D77" i="4"/>
  <c r="E77" i="5" s="1"/>
  <c r="D78" i="4"/>
  <c r="E78" i="5" s="1"/>
  <c r="D79" i="4"/>
  <c r="D80" i="4"/>
  <c r="D81" i="4"/>
  <c r="E81" i="5" s="1"/>
  <c r="D82" i="4"/>
  <c r="E82" i="5" s="1"/>
  <c r="D83" i="4"/>
  <c r="D84" i="4"/>
  <c r="D85" i="4"/>
  <c r="E85" i="5" s="1"/>
  <c r="D86" i="4"/>
  <c r="E86" i="5" s="1"/>
  <c r="D87" i="4"/>
  <c r="D88" i="4"/>
  <c r="D89" i="4"/>
  <c r="E89" i="5" s="1"/>
  <c r="D90" i="4"/>
  <c r="E90" i="5" s="1"/>
  <c r="D91" i="4"/>
  <c r="D92" i="4"/>
  <c r="D93" i="4"/>
  <c r="E93" i="5" s="1"/>
  <c r="D94" i="4"/>
  <c r="E94" i="5" s="1"/>
  <c r="D95" i="4"/>
  <c r="D96" i="4"/>
  <c r="D97" i="4"/>
  <c r="E97" i="5" s="1"/>
  <c r="D98" i="4"/>
  <c r="E98" i="5" s="1"/>
  <c r="D99" i="4"/>
  <c r="D100" i="4"/>
  <c r="D101" i="4"/>
  <c r="E101" i="5" s="1"/>
  <c r="D102" i="4"/>
  <c r="E102" i="5" s="1"/>
  <c r="D103" i="4"/>
  <c r="D104" i="4"/>
  <c r="D105" i="4"/>
  <c r="E105" i="5" s="1"/>
  <c r="D106" i="4"/>
  <c r="D107" i="4"/>
  <c r="D108" i="4"/>
  <c r="D109" i="4"/>
  <c r="D110" i="4"/>
  <c r="E110" i="5" s="1"/>
  <c r="D111" i="4"/>
  <c r="D112" i="4"/>
  <c r="D113" i="4"/>
  <c r="E113" i="5" s="1"/>
  <c r="D114" i="4"/>
  <c r="E114" i="5" s="1"/>
  <c r="D115" i="4"/>
  <c r="D116" i="4"/>
  <c r="D117" i="4"/>
  <c r="E117" i="5" s="1"/>
  <c r="D118" i="4"/>
  <c r="E118" i="5" s="1"/>
  <c r="D119" i="4"/>
  <c r="D120" i="4"/>
  <c r="D121" i="4"/>
  <c r="E121" i="5" s="1"/>
  <c r="D122" i="4"/>
  <c r="E122" i="5" s="1"/>
  <c r="D123" i="4"/>
  <c r="D124" i="4"/>
  <c r="D125" i="4"/>
  <c r="E125" i="5" s="1"/>
  <c r="D126" i="4"/>
  <c r="E126" i="5" s="1"/>
  <c r="D127" i="4"/>
  <c r="D128" i="4"/>
  <c r="D129" i="4"/>
  <c r="E129" i="5" s="1"/>
  <c r="D130" i="4"/>
  <c r="E130" i="5" s="1"/>
  <c r="D131" i="4"/>
  <c r="D132" i="4"/>
  <c r="D133" i="4"/>
  <c r="D134" i="4"/>
  <c r="E134" i="5" s="1"/>
  <c r="D135" i="4"/>
  <c r="D136" i="4"/>
  <c r="D137" i="4"/>
  <c r="E137" i="5" s="1"/>
  <c r="D138" i="4"/>
  <c r="E138" i="5" s="1"/>
  <c r="D139" i="4"/>
  <c r="D140" i="4"/>
  <c r="D141" i="4"/>
  <c r="D142" i="4"/>
  <c r="E142" i="5" s="1"/>
  <c r="D143" i="4"/>
  <c r="D144" i="4"/>
  <c r="D145" i="4"/>
  <c r="E145" i="5" s="1"/>
  <c r="D146" i="4"/>
  <c r="E146" i="5" s="1"/>
  <c r="D147" i="4"/>
  <c r="D148" i="4"/>
  <c r="D149" i="4"/>
  <c r="E149" i="5" s="1"/>
  <c r="D150" i="4"/>
  <c r="E150" i="5" s="1"/>
  <c r="D151" i="4"/>
  <c r="D152" i="4"/>
  <c r="D153" i="4"/>
  <c r="E153" i="5" s="1"/>
  <c r="D154" i="4"/>
  <c r="E154" i="5" s="1"/>
  <c r="D155" i="4"/>
  <c r="D156" i="4"/>
  <c r="D157" i="4"/>
  <c r="E157" i="5" s="1"/>
  <c r="D158" i="4"/>
  <c r="E158" i="5" s="1"/>
  <c r="D159" i="4"/>
  <c r="D160" i="4"/>
  <c r="D161" i="4"/>
  <c r="E161" i="5" s="1"/>
  <c r="D162" i="4"/>
  <c r="E162" i="5" s="1"/>
  <c r="D163" i="4"/>
  <c r="D164" i="4"/>
  <c r="D165" i="4"/>
  <c r="D166" i="4"/>
  <c r="E166" i="5" s="1"/>
  <c r="D167" i="4"/>
  <c r="D168" i="4"/>
  <c r="D169" i="4"/>
  <c r="E169" i="5" s="1"/>
  <c r="D170" i="4"/>
  <c r="E170" i="5" s="1"/>
  <c r="D171" i="4"/>
  <c r="D172" i="4"/>
  <c r="D173" i="4"/>
  <c r="D174" i="4"/>
  <c r="E174" i="5" s="1"/>
  <c r="D175" i="4"/>
  <c r="D176" i="4"/>
  <c r="D177" i="4"/>
  <c r="E177" i="5" s="1"/>
  <c r="D178" i="4"/>
  <c r="E178" i="5" s="1"/>
  <c r="D179" i="4"/>
  <c r="D180" i="4"/>
  <c r="D181" i="4"/>
  <c r="E181" i="5" s="1"/>
  <c r="D182" i="4"/>
  <c r="E182" i="5" s="1"/>
  <c r="D183" i="4"/>
  <c r="D184" i="4"/>
  <c r="D185" i="4"/>
  <c r="E185" i="5" s="1"/>
  <c r="D186" i="4"/>
  <c r="E186" i="5" s="1"/>
  <c r="D187" i="4"/>
  <c r="D188" i="4"/>
  <c r="D189" i="4"/>
  <c r="E189" i="5" s="1"/>
  <c r="D190" i="4"/>
  <c r="E190" i="5" s="1"/>
  <c r="D191" i="4"/>
  <c r="D192" i="4"/>
  <c r="D193" i="4"/>
  <c r="E193" i="5" s="1"/>
  <c r="D194" i="4"/>
  <c r="E194" i="5" s="1"/>
  <c r="D195" i="4"/>
  <c r="D196" i="4"/>
  <c r="D197" i="4"/>
  <c r="E197" i="5" s="1"/>
  <c r="D198" i="4"/>
  <c r="E198" i="5" s="1"/>
  <c r="D199" i="4"/>
  <c r="D200" i="4"/>
  <c r="D2" i="4"/>
  <c r="E2" i="5" s="1"/>
  <c r="C3" i="4"/>
  <c r="F3" i="5" s="1"/>
  <c r="C4" i="4"/>
  <c r="C5" i="4"/>
  <c r="A5" i="3" s="1"/>
  <c r="C6" i="4"/>
  <c r="C7" i="4"/>
  <c r="F7" i="5" s="1"/>
  <c r="C8" i="4"/>
  <c r="C9" i="4"/>
  <c r="C10" i="4"/>
  <c r="C11" i="4"/>
  <c r="F11" i="5" s="1"/>
  <c r="C12" i="4"/>
  <c r="C13" i="4"/>
  <c r="C14" i="4"/>
  <c r="C15" i="4"/>
  <c r="F15" i="5" s="1"/>
  <c r="C16" i="4"/>
  <c r="F16" i="5" s="1"/>
  <c r="C17" i="4"/>
  <c r="C18" i="4"/>
  <c r="C19" i="4"/>
  <c r="A19" i="3" s="1"/>
  <c r="C20" i="4"/>
  <c r="C21" i="4"/>
  <c r="F21" i="5" s="1"/>
  <c r="C22" i="4"/>
  <c r="C23" i="4"/>
  <c r="F23" i="5" s="1"/>
  <c r="C24" i="4"/>
  <c r="C25" i="4"/>
  <c r="F25" i="5" s="1"/>
  <c r="C26" i="4"/>
  <c r="C27" i="4"/>
  <c r="F27" i="5" s="1"/>
  <c r="C28" i="4"/>
  <c r="C29" i="4"/>
  <c r="C30" i="4"/>
  <c r="C31" i="4"/>
  <c r="A31" i="3" s="1"/>
  <c r="C32" i="4"/>
  <c r="C33" i="4"/>
  <c r="C34" i="4"/>
  <c r="C35" i="4"/>
  <c r="F35" i="5" s="1"/>
  <c r="C36" i="4"/>
  <c r="C37" i="4"/>
  <c r="C38" i="4"/>
  <c r="C39" i="4"/>
  <c r="F39" i="5" s="1"/>
  <c r="C40" i="4"/>
  <c r="C41" i="4"/>
  <c r="C42" i="4"/>
  <c r="C43" i="4"/>
  <c r="F43" i="5" s="1"/>
  <c r="C44" i="4"/>
  <c r="C45" i="4"/>
  <c r="C46" i="4"/>
  <c r="C47" i="4"/>
  <c r="F47" i="5" s="1"/>
  <c r="C48" i="4"/>
  <c r="C49" i="4"/>
  <c r="C50" i="4"/>
  <c r="C51" i="4"/>
  <c r="F51" i="5" s="1"/>
  <c r="C52" i="4"/>
  <c r="C53" i="4"/>
  <c r="C54" i="4"/>
  <c r="C55" i="4"/>
  <c r="F55" i="5" s="1"/>
  <c r="C56" i="4"/>
  <c r="C57" i="4"/>
  <c r="C58" i="4"/>
  <c r="C59" i="4"/>
  <c r="F59" i="5" s="1"/>
  <c r="C60" i="4"/>
  <c r="C61" i="4"/>
  <c r="C62" i="4"/>
  <c r="C63" i="4"/>
  <c r="F63" i="5" s="1"/>
  <c r="C64" i="4"/>
  <c r="C65" i="4"/>
  <c r="C66" i="4"/>
  <c r="C67" i="4"/>
  <c r="F67" i="5" s="1"/>
  <c r="C68" i="4"/>
  <c r="C69" i="4"/>
  <c r="C70" i="4"/>
  <c r="C71" i="4"/>
  <c r="F71" i="5" s="1"/>
  <c r="C72" i="4"/>
  <c r="C73" i="4"/>
  <c r="C74" i="4"/>
  <c r="C75" i="4"/>
  <c r="F75" i="5" s="1"/>
  <c r="C76" i="4"/>
  <c r="C77" i="4"/>
  <c r="C78" i="4"/>
  <c r="C79" i="4"/>
  <c r="F79" i="5" s="1"/>
  <c r="C80" i="4"/>
  <c r="C81" i="4"/>
  <c r="C82" i="4"/>
  <c r="C83" i="4"/>
  <c r="F83" i="5" s="1"/>
  <c r="C84" i="4"/>
  <c r="C85" i="4"/>
  <c r="C86" i="4"/>
  <c r="C87" i="4"/>
  <c r="F87" i="5" s="1"/>
  <c r="C88" i="4"/>
  <c r="C89" i="4"/>
  <c r="C90" i="4"/>
  <c r="C91" i="4"/>
  <c r="F91" i="5" s="1"/>
  <c r="C92" i="4"/>
  <c r="C93" i="4"/>
  <c r="C94" i="4"/>
  <c r="C95" i="4"/>
  <c r="F95" i="5" s="1"/>
  <c r="C96" i="4"/>
  <c r="C97" i="4"/>
  <c r="C98" i="4"/>
  <c r="F98" i="5" s="1"/>
  <c r="C99" i="4"/>
  <c r="F99" i="5" s="1"/>
  <c r="C100" i="4"/>
  <c r="C101" i="4"/>
  <c r="C102" i="4"/>
  <c r="F102" i="5" s="1"/>
  <c r="C103" i="4"/>
  <c r="F103" i="5" s="1"/>
  <c r="C104" i="4"/>
  <c r="C105" i="4"/>
  <c r="C106" i="4"/>
  <c r="C107" i="4"/>
  <c r="F107" i="5" s="1"/>
  <c r="C108" i="4"/>
  <c r="C109" i="4"/>
  <c r="C110" i="4"/>
  <c r="C111" i="4"/>
  <c r="F111" i="5" s="1"/>
  <c r="C112" i="4"/>
  <c r="C113" i="4"/>
  <c r="C114" i="4"/>
  <c r="C115" i="4"/>
  <c r="A115" i="3" s="1"/>
  <c r="C116" i="4"/>
  <c r="C117" i="4"/>
  <c r="C118" i="4"/>
  <c r="C119" i="4"/>
  <c r="F119" i="5" s="1"/>
  <c r="C120" i="4"/>
  <c r="C121" i="4"/>
  <c r="C122" i="4"/>
  <c r="C123" i="4"/>
  <c r="F123" i="5" s="1"/>
  <c r="C124" i="4"/>
  <c r="C125" i="4"/>
  <c r="C126" i="4"/>
  <c r="C127" i="4"/>
  <c r="F127" i="5" s="1"/>
  <c r="C128" i="4"/>
  <c r="C129" i="4"/>
  <c r="C130" i="4"/>
  <c r="C131" i="4"/>
  <c r="F131" i="5" s="1"/>
  <c r="C132" i="4"/>
  <c r="C133" i="4"/>
  <c r="C134" i="4"/>
  <c r="C135" i="4"/>
  <c r="F135" i="5" s="1"/>
  <c r="C136" i="4"/>
  <c r="C137" i="4"/>
  <c r="C138" i="4"/>
  <c r="C139" i="4"/>
  <c r="F139" i="5" s="1"/>
  <c r="C140" i="4"/>
  <c r="C141" i="4"/>
  <c r="C142" i="4"/>
  <c r="C143" i="4"/>
  <c r="F143" i="5" s="1"/>
  <c r="C144" i="4"/>
  <c r="C145" i="4"/>
  <c r="C146" i="4"/>
  <c r="C147" i="4"/>
  <c r="F147" i="5" s="1"/>
  <c r="C148" i="4"/>
  <c r="C149" i="4"/>
  <c r="C150" i="4"/>
  <c r="C151" i="4"/>
  <c r="F151" i="5" s="1"/>
  <c r="C152" i="4"/>
  <c r="C153" i="4"/>
  <c r="C154" i="4"/>
  <c r="C155" i="4"/>
  <c r="F155" i="5" s="1"/>
  <c r="C156" i="4"/>
  <c r="C157" i="4"/>
  <c r="C158" i="4"/>
  <c r="C159" i="4"/>
  <c r="F159" i="5" s="1"/>
  <c r="C160" i="4"/>
  <c r="C161" i="4"/>
  <c r="C162" i="4"/>
  <c r="C163" i="4"/>
  <c r="F163" i="5" s="1"/>
  <c r="C164" i="4"/>
  <c r="C165" i="4"/>
  <c r="C166" i="4"/>
  <c r="C167" i="4"/>
  <c r="F167" i="5" s="1"/>
  <c r="C168" i="4"/>
  <c r="C169" i="4"/>
  <c r="C170" i="4"/>
  <c r="C171" i="4"/>
  <c r="F171" i="5" s="1"/>
  <c r="C172" i="4"/>
  <c r="C173" i="4"/>
  <c r="C174" i="4"/>
  <c r="C175" i="4"/>
  <c r="F175" i="5" s="1"/>
  <c r="C176" i="4"/>
  <c r="C177" i="4"/>
  <c r="C178" i="4"/>
  <c r="C179" i="4"/>
  <c r="F179" i="5" s="1"/>
  <c r="C180" i="4"/>
  <c r="C181" i="4"/>
  <c r="C182" i="4"/>
  <c r="C183" i="4"/>
  <c r="F183" i="5" s="1"/>
  <c r="C184" i="4"/>
  <c r="C185" i="4"/>
  <c r="C186" i="4"/>
  <c r="C187" i="4"/>
  <c r="F187" i="5" s="1"/>
  <c r="C188" i="4"/>
  <c r="C189" i="4"/>
  <c r="C190" i="4"/>
  <c r="C191" i="4"/>
  <c r="A191" i="3" s="1"/>
  <c r="C192" i="4"/>
  <c r="C193" i="4"/>
  <c r="C194" i="4"/>
  <c r="C195" i="4"/>
  <c r="F195" i="5" s="1"/>
  <c r="C196" i="4"/>
  <c r="C197" i="4"/>
  <c r="C198" i="4"/>
  <c r="C199" i="4"/>
  <c r="A199" i="3" s="1"/>
  <c r="C200" i="4"/>
  <c r="C2" i="4"/>
  <c r="A2" i="3" s="1"/>
  <c r="B3" i="4"/>
  <c r="C3" i="5" s="1"/>
  <c r="B4" i="4"/>
  <c r="C4" i="5" s="1"/>
  <c r="B5" i="4"/>
  <c r="C5" i="5" s="1"/>
  <c r="B6" i="4"/>
  <c r="C6" i="5" s="1"/>
  <c r="B7" i="4"/>
  <c r="C7" i="5" s="1"/>
  <c r="B8" i="4"/>
  <c r="C8" i="5" s="1"/>
  <c r="B9" i="4"/>
  <c r="C9" i="5" s="1"/>
  <c r="B10" i="4"/>
  <c r="C10" i="5" s="1"/>
  <c r="B11" i="4"/>
  <c r="C11" i="5" s="1"/>
  <c r="B12" i="4"/>
  <c r="C12" i="5" s="1"/>
  <c r="B13" i="4"/>
  <c r="C13" i="5" s="1"/>
  <c r="B14" i="4"/>
  <c r="C14" i="5" s="1"/>
  <c r="B15" i="4"/>
  <c r="C15" i="5" s="1"/>
  <c r="B16" i="4"/>
  <c r="C16" i="5" s="1"/>
  <c r="B17" i="4"/>
  <c r="C17" i="5" s="1"/>
  <c r="B18" i="4"/>
  <c r="C18" i="5" s="1"/>
  <c r="B19" i="4"/>
  <c r="C19" i="5" s="1"/>
  <c r="B20" i="4"/>
  <c r="C20" i="5" s="1"/>
  <c r="B21" i="4"/>
  <c r="C21" i="5" s="1"/>
  <c r="B22" i="4"/>
  <c r="C22" i="5" s="1"/>
  <c r="B23" i="4"/>
  <c r="C23" i="5" s="1"/>
  <c r="B24" i="4"/>
  <c r="C24" i="5" s="1"/>
  <c r="B25" i="4"/>
  <c r="C25" i="5" s="1"/>
  <c r="B26" i="4"/>
  <c r="C26" i="5" s="1"/>
  <c r="B27" i="4"/>
  <c r="C27" i="5" s="1"/>
  <c r="B28" i="4"/>
  <c r="C28" i="5" s="1"/>
  <c r="B29" i="4"/>
  <c r="C29" i="5" s="1"/>
  <c r="B30" i="4"/>
  <c r="C30" i="5" s="1"/>
  <c r="B31" i="4"/>
  <c r="C31" i="5" s="1"/>
  <c r="B32" i="4"/>
  <c r="C32" i="5" s="1"/>
  <c r="B33" i="4"/>
  <c r="C33" i="5" s="1"/>
  <c r="B34" i="4"/>
  <c r="C34" i="5" s="1"/>
  <c r="B35" i="4"/>
  <c r="C35" i="5" s="1"/>
  <c r="B36" i="4"/>
  <c r="C36" i="5" s="1"/>
  <c r="B37" i="4"/>
  <c r="C37" i="5" s="1"/>
  <c r="B38" i="4"/>
  <c r="C38" i="5" s="1"/>
  <c r="B39" i="4"/>
  <c r="C39" i="5" s="1"/>
  <c r="B40" i="4"/>
  <c r="C40" i="5" s="1"/>
  <c r="B41" i="4"/>
  <c r="C41" i="5" s="1"/>
  <c r="B42" i="4"/>
  <c r="C42" i="5" s="1"/>
  <c r="B43" i="4"/>
  <c r="C43" i="5" s="1"/>
  <c r="B44" i="4"/>
  <c r="C44" i="5" s="1"/>
  <c r="B45" i="4"/>
  <c r="C45" i="5" s="1"/>
  <c r="B46" i="4"/>
  <c r="C46" i="5" s="1"/>
  <c r="B47" i="4"/>
  <c r="C47" i="5" s="1"/>
  <c r="B48" i="4"/>
  <c r="C48" i="5" s="1"/>
  <c r="B49" i="4"/>
  <c r="C49" i="5" s="1"/>
  <c r="B50" i="4"/>
  <c r="C50" i="5" s="1"/>
  <c r="B51" i="4"/>
  <c r="C51" i="5" s="1"/>
  <c r="B52" i="4"/>
  <c r="C52" i="5" s="1"/>
  <c r="B53" i="4"/>
  <c r="C53" i="5" s="1"/>
  <c r="B54" i="4"/>
  <c r="C54" i="5" s="1"/>
  <c r="B55" i="4"/>
  <c r="C55" i="5" s="1"/>
  <c r="B56" i="4"/>
  <c r="C56" i="5" s="1"/>
  <c r="B57" i="4"/>
  <c r="C57" i="5" s="1"/>
  <c r="B58" i="4"/>
  <c r="C58" i="5" s="1"/>
  <c r="B59" i="4"/>
  <c r="C59" i="5" s="1"/>
  <c r="B60" i="4"/>
  <c r="C60" i="5" s="1"/>
  <c r="B61" i="4"/>
  <c r="C61" i="5" s="1"/>
  <c r="B62" i="4"/>
  <c r="C62" i="5" s="1"/>
  <c r="B63" i="4"/>
  <c r="C63" i="5" s="1"/>
  <c r="B64" i="4"/>
  <c r="C64" i="5" s="1"/>
  <c r="B65" i="4"/>
  <c r="C65" i="5" s="1"/>
  <c r="B66" i="4"/>
  <c r="C66" i="5" s="1"/>
  <c r="B67" i="4"/>
  <c r="C67" i="5" s="1"/>
  <c r="B68" i="4"/>
  <c r="C68" i="5" s="1"/>
  <c r="B69" i="4"/>
  <c r="C69" i="5" s="1"/>
  <c r="B70" i="4"/>
  <c r="C70" i="5" s="1"/>
  <c r="B71" i="4"/>
  <c r="C71" i="5" s="1"/>
  <c r="B72" i="4"/>
  <c r="C72" i="5" s="1"/>
  <c r="B73" i="4"/>
  <c r="C73" i="5" s="1"/>
  <c r="B74" i="4"/>
  <c r="C74" i="5" s="1"/>
  <c r="B75" i="4"/>
  <c r="C75" i="5" s="1"/>
  <c r="B76" i="4"/>
  <c r="C76" i="5" s="1"/>
  <c r="B77" i="4"/>
  <c r="C77" i="5" s="1"/>
  <c r="B78" i="4"/>
  <c r="C78" i="5" s="1"/>
  <c r="B79" i="4"/>
  <c r="C79" i="5" s="1"/>
  <c r="B80" i="4"/>
  <c r="C80" i="5" s="1"/>
  <c r="B81" i="4"/>
  <c r="C81" i="5" s="1"/>
  <c r="B82" i="4"/>
  <c r="C82" i="5" s="1"/>
  <c r="B83" i="4"/>
  <c r="C83" i="5" s="1"/>
  <c r="B84" i="4"/>
  <c r="C84" i="5" s="1"/>
  <c r="B85" i="4"/>
  <c r="C85" i="5" s="1"/>
  <c r="B86" i="4"/>
  <c r="C86" i="5" s="1"/>
  <c r="B87" i="4"/>
  <c r="C87" i="5" s="1"/>
  <c r="B88" i="4"/>
  <c r="C88" i="5" s="1"/>
  <c r="B89" i="4"/>
  <c r="C89" i="5" s="1"/>
  <c r="B90" i="4"/>
  <c r="C90" i="5" s="1"/>
  <c r="B91" i="4"/>
  <c r="C91" i="5" s="1"/>
  <c r="B92" i="4"/>
  <c r="C92" i="5" s="1"/>
  <c r="B93" i="4"/>
  <c r="C93" i="5" s="1"/>
  <c r="B94" i="4"/>
  <c r="C94" i="5" s="1"/>
  <c r="B95" i="4"/>
  <c r="C95" i="5" s="1"/>
  <c r="B96" i="4"/>
  <c r="C96" i="5" s="1"/>
  <c r="B97" i="4"/>
  <c r="C97" i="5" s="1"/>
  <c r="B98" i="4"/>
  <c r="C98" i="5" s="1"/>
  <c r="B99" i="4"/>
  <c r="C99" i="5" s="1"/>
  <c r="B100" i="4"/>
  <c r="C100" i="5" s="1"/>
  <c r="B101" i="4"/>
  <c r="C101" i="5" s="1"/>
  <c r="B102" i="4"/>
  <c r="C102" i="5" s="1"/>
  <c r="B103" i="4"/>
  <c r="C103" i="5" s="1"/>
  <c r="B104" i="4"/>
  <c r="C104" i="5" s="1"/>
  <c r="B105" i="4"/>
  <c r="C105" i="5" s="1"/>
  <c r="B106" i="4"/>
  <c r="C106" i="5" s="1"/>
  <c r="B107" i="4"/>
  <c r="C107" i="5" s="1"/>
  <c r="B108" i="4"/>
  <c r="C108" i="5" s="1"/>
  <c r="B109" i="4"/>
  <c r="C109" i="5" s="1"/>
  <c r="B110" i="4"/>
  <c r="C110" i="5" s="1"/>
  <c r="B111" i="4"/>
  <c r="C111" i="5" s="1"/>
  <c r="B112" i="4"/>
  <c r="C112" i="5" s="1"/>
  <c r="B113" i="4"/>
  <c r="C113" i="5" s="1"/>
  <c r="B114" i="4"/>
  <c r="C114" i="5" s="1"/>
  <c r="B115" i="4"/>
  <c r="C115" i="5" s="1"/>
  <c r="B116" i="4"/>
  <c r="C116" i="5" s="1"/>
  <c r="B117" i="4"/>
  <c r="C117" i="5" s="1"/>
  <c r="B118" i="4"/>
  <c r="C118" i="5" s="1"/>
  <c r="B119" i="4"/>
  <c r="C119" i="5" s="1"/>
  <c r="B120" i="4"/>
  <c r="C120" i="5" s="1"/>
  <c r="B121" i="4"/>
  <c r="C121" i="5" s="1"/>
  <c r="B122" i="4"/>
  <c r="C122" i="5" s="1"/>
  <c r="B123" i="4"/>
  <c r="C123" i="5" s="1"/>
  <c r="B124" i="4"/>
  <c r="C124" i="5" s="1"/>
  <c r="B125" i="4"/>
  <c r="C125" i="5" s="1"/>
  <c r="B126" i="4"/>
  <c r="C126" i="5" s="1"/>
  <c r="B127" i="4"/>
  <c r="C127" i="5" s="1"/>
  <c r="B128" i="4"/>
  <c r="C128" i="5" s="1"/>
  <c r="B129" i="4"/>
  <c r="C129" i="5" s="1"/>
  <c r="B130" i="4"/>
  <c r="C130" i="5" s="1"/>
  <c r="B131" i="4"/>
  <c r="C131" i="5" s="1"/>
  <c r="B132" i="4"/>
  <c r="C132" i="5" s="1"/>
  <c r="B133" i="4"/>
  <c r="C133" i="5" s="1"/>
  <c r="B134" i="4"/>
  <c r="C134" i="5" s="1"/>
  <c r="B135" i="4"/>
  <c r="C135" i="5" s="1"/>
  <c r="B136" i="4"/>
  <c r="C136" i="5" s="1"/>
  <c r="B137" i="4"/>
  <c r="C137" i="5" s="1"/>
  <c r="B138" i="4"/>
  <c r="C138" i="5" s="1"/>
  <c r="B139" i="4"/>
  <c r="C139" i="5" s="1"/>
  <c r="B140" i="4"/>
  <c r="C140" i="5" s="1"/>
  <c r="B141" i="4"/>
  <c r="C141" i="5" s="1"/>
  <c r="B142" i="4"/>
  <c r="C142" i="5" s="1"/>
  <c r="B143" i="4"/>
  <c r="C143" i="5" s="1"/>
  <c r="B144" i="4"/>
  <c r="C144" i="5" s="1"/>
  <c r="B145" i="4"/>
  <c r="C145" i="5" s="1"/>
  <c r="B146" i="4"/>
  <c r="C146" i="5" s="1"/>
  <c r="B147" i="4"/>
  <c r="C147" i="5" s="1"/>
  <c r="B148" i="4"/>
  <c r="C148" i="5" s="1"/>
  <c r="B149" i="4"/>
  <c r="C149" i="5" s="1"/>
  <c r="B150" i="4"/>
  <c r="C150" i="5" s="1"/>
  <c r="B151" i="4"/>
  <c r="C151" i="5" s="1"/>
  <c r="B152" i="4"/>
  <c r="C152" i="5" s="1"/>
  <c r="B153" i="4"/>
  <c r="C153" i="5" s="1"/>
  <c r="B154" i="4"/>
  <c r="C154" i="5" s="1"/>
  <c r="B155" i="4"/>
  <c r="C155" i="5" s="1"/>
  <c r="B156" i="4"/>
  <c r="C156" i="5" s="1"/>
  <c r="B157" i="4"/>
  <c r="C157" i="5" s="1"/>
  <c r="B158" i="4"/>
  <c r="C158" i="5" s="1"/>
  <c r="B159" i="4"/>
  <c r="C159" i="5" s="1"/>
  <c r="B160" i="4"/>
  <c r="C160" i="5" s="1"/>
  <c r="B161" i="4"/>
  <c r="C161" i="5" s="1"/>
  <c r="B162" i="4"/>
  <c r="C162" i="5" s="1"/>
  <c r="B163" i="4"/>
  <c r="C163" i="5" s="1"/>
  <c r="B164" i="4"/>
  <c r="C164" i="5" s="1"/>
  <c r="B165" i="4"/>
  <c r="C165" i="5" s="1"/>
  <c r="B166" i="4"/>
  <c r="C166" i="5" s="1"/>
  <c r="B167" i="4"/>
  <c r="C167" i="5" s="1"/>
  <c r="B168" i="4"/>
  <c r="C168" i="5" s="1"/>
  <c r="B169" i="4"/>
  <c r="C169" i="5" s="1"/>
  <c r="B170" i="4"/>
  <c r="C170" i="5" s="1"/>
  <c r="B171" i="4"/>
  <c r="C171" i="5" s="1"/>
  <c r="B172" i="4"/>
  <c r="C172" i="5" s="1"/>
  <c r="B173" i="4"/>
  <c r="C173" i="5" s="1"/>
  <c r="B174" i="4"/>
  <c r="C174" i="5" s="1"/>
  <c r="B175" i="4"/>
  <c r="C175" i="5" s="1"/>
  <c r="B176" i="4"/>
  <c r="C176" i="5" s="1"/>
  <c r="B177" i="4"/>
  <c r="C177" i="5" s="1"/>
  <c r="B178" i="4"/>
  <c r="C178" i="5" s="1"/>
  <c r="B179" i="4"/>
  <c r="C179" i="5" s="1"/>
  <c r="B180" i="4"/>
  <c r="C180" i="5" s="1"/>
  <c r="B181" i="4"/>
  <c r="C181" i="5" s="1"/>
  <c r="B182" i="4"/>
  <c r="C182" i="5" s="1"/>
  <c r="B183" i="4"/>
  <c r="C183" i="5" s="1"/>
  <c r="B184" i="4"/>
  <c r="C184" i="5" s="1"/>
  <c r="B185" i="4"/>
  <c r="C185" i="5" s="1"/>
  <c r="B186" i="4"/>
  <c r="C186" i="5" s="1"/>
  <c r="B187" i="4"/>
  <c r="C187" i="5" s="1"/>
  <c r="B188" i="4"/>
  <c r="C188" i="5" s="1"/>
  <c r="B189" i="4"/>
  <c r="C189" i="5" s="1"/>
  <c r="B190" i="4"/>
  <c r="C190" i="5" s="1"/>
  <c r="B191" i="4"/>
  <c r="C191" i="5" s="1"/>
  <c r="B192" i="4"/>
  <c r="C192" i="5" s="1"/>
  <c r="B193" i="4"/>
  <c r="C193" i="5" s="1"/>
  <c r="B194" i="4"/>
  <c r="C194" i="5" s="1"/>
  <c r="B195" i="4"/>
  <c r="C195" i="5" s="1"/>
  <c r="B196" i="4"/>
  <c r="C196" i="5" s="1"/>
  <c r="B197" i="4"/>
  <c r="C197" i="5" s="1"/>
  <c r="B198" i="4"/>
  <c r="C198" i="5" s="1"/>
  <c r="B199" i="4"/>
  <c r="C199" i="5" s="1"/>
  <c r="B200" i="4"/>
  <c r="C200" i="5" s="1"/>
  <c r="B2" i="4"/>
  <c r="C2" i="5" s="1"/>
  <c r="K3" i="4"/>
  <c r="K4" i="4"/>
  <c r="K5" i="4"/>
  <c r="H5" i="4" s="1"/>
  <c r="C5" i="3" s="1"/>
  <c r="K6" i="4"/>
  <c r="K7" i="4"/>
  <c r="H7" i="4" s="1"/>
  <c r="C7" i="3" s="1"/>
  <c r="K8" i="4"/>
  <c r="K9" i="4"/>
  <c r="H9" i="4" s="1"/>
  <c r="C9" i="3" s="1"/>
  <c r="K10" i="4"/>
  <c r="K11" i="4"/>
  <c r="K12" i="4"/>
  <c r="K13" i="4"/>
  <c r="H13" i="4" s="1"/>
  <c r="C13" i="3" s="1"/>
  <c r="K14" i="4"/>
  <c r="K15" i="4"/>
  <c r="H15" i="4" s="1"/>
  <c r="C15" i="3" s="1"/>
  <c r="K16" i="4"/>
  <c r="H16" i="4" s="1"/>
  <c r="K17" i="4"/>
  <c r="H17" i="4" s="1"/>
  <c r="C17" i="3" s="1"/>
  <c r="K18" i="4"/>
  <c r="K19" i="4"/>
  <c r="H19" i="4" s="1"/>
  <c r="C19" i="3" s="1"/>
  <c r="K20" i="4"/>
  <c r="H20" i="4" s="1"/>
  <c r="C20" i="3" s="1"/>
  <c r="K21" i="4"/>
  <c r="H21" i="4" s="1"/>
  <c r="C21" i="3" s="1"/>
  <c r="K22" i="4"/>
  <c r="K23" i="4"/>
  <c r="H23" i="4" s="1"/>
  <c r="C23" i="3" s="1"/>
  <c r="K24" i="4"/>
  <c r="H24" i="4" s="1"/>
  <c r="K25" i="4"/>
  <c r="H25" i="4" s="1"/>
  <c r="C25" i="3" s="1"/>
  <c r="K26" i="4"/>
  <c r="K27" i="4"/>
  <c r="K28" i="4"/>
  <c r="H28" i="4" s="1"/>
  <c r="C28" i="3" s="1"/>
  <c r="K29" i="4"/>
  <c r="H29" i="4" s="1"/>
  <c r="C29" i="3" s="1"/>
  <c r="K30" i="4"/>
  <c r="K31" i="4"/>
  <c r="K32" i="4"/>
  <c r="H32" i="4" s="1"/>
  <c r="K33" i="4"/>
  <c r="H33" i="4" s="1"/>
  <c r="C33" i="3" s="1"/>
  <c r="K34" i="4"/>
  <c r="K35" i="4"/>
  <c r="K36" i="4"/>
  <c r="H36" i="4" s="1"/>
  <c r="C36" i="3" s="1"/>
  <c r="K37" i="4"/>
  <c r="H37" i="4" s="1"/>
  <c r="C37" i="3" s="1"/>
  <c r="K38" i="4"/>
  <c r="K39" i="4"/>
  <c r="K40" i="4"/>
  <c r="H40" i="4" s="1"/>
  <c r="K41" i="4"/>
  <c r="H41" i="4" s="1"/>
  <c r="C41" i="3" s="1"/>
  <c r="K42" i="4"/>
  <c r="K43" i="4"/>
  <c r="K44" i="4"/>
  <c r="H44" i="4" s="1"/>
  <c r="C44" i="3" s="1"/>
  <c r="K45" i="4"/>
  <c r="H45" i="4" s="1"/>
  <c r="C45" i="3" s="1"/>
  <c r="K46" i="4"/>
  <c r="K47" i="4"/>
  <c r="K48" i="4"/>
  <c r="H48" i="4" s="1"/>
  <c r="K49" i="4"/>
  <c r="H49" i="4" s="1"/>
  <c r="C49" i="3" s="1"/>
  <c r="K50" i="4"/>
  <c r="K51" i="4"/>
  <c r="K52" i="4"/>
  <c r="H52" i="4" s="1"/>
  <c r="C52" i="3" s="1"/>
  <c r="K53" i="4"/>
  <c r="H53" i="4" s="1"/>
  <c r="K54" i="4"/>
  <c r="K55" i="4"/>
  <c r="K56" i="4"/>
  <c r="H56" i="4" s="1"/>
  <c r="K57" i="4"/>
  <c r="H57" i="4" s="1"/>
  <c r="C57" i="3" s="1"/>
  <c r="K58" i="4"/>
  <c r="K59" i="4"/>
  <c r="K60" i="4"/>
  <c r="H60" i="4" s="1"/>
  <c r="K61" i="4"/>
  <c r="H61" i="4" s="1"/>
  <c r="C61" i="3" s="1"/>
  <c r="K62" i="4"/>
  <c r="K63" i="4"/>
  <c r="K64" i="4"/>
  <c r="H64" i="4" s="1"/>
  <c r="K65" i="4"/>
  <c r="H65" i="4" s="1"/>
  <c r="C65" i="3" s="1"/>
  <c r="K66" i="4"/>
  <c r="K67" i="4"/>
  <c r="K68" i="4"/>
  <c r="H68" i="4" s="1"/>
  <c r="K69" i="4"/>
  <c r="H69" i="4" s="1"/>
  <c r="C69" i="3" s="1"/>
  <c r="K70" i="4"/>
  <c r="K71" i="4"/>
  <c r="K72" i="4"/>
  <c r="K73" i="4"/>
  <c r="H73" i="4" s="1"/>
  <c r="A73" i="5" s="1"/>
  <c r="K74" i="4"/>
  <c r="K75" i="4"/>
  <c r="K76" i="4"/>
  <c r="K77" i="4"/>
  <c r="H77" i="4" s="1"/>
  <c r="A77" i="5" s="1"/>
  <c r="K78" i="4"/>
  <c r="K79" i="4"/>
  <c r="K80" i="4"/>
  <c r="K81" i="4"/>
  <c r="H81" i="4" s="1"/>
  <c r="A81" i="5" s="1"/>
  <c r="K82" i="4"/>
  <c r="K83" i="4"/>
  <c r="K84" i="4"/>
  <c r="K85" i="4"/>
  <c r="H85" i="4" s="1"/>
  <c r="A85" i="5" s="1"/>
  <c r="K86" i="4"/>
  <c r="K87" i="4"/>
  <c r="K88" i="4"/>
  <c r="K89" i="4"/>
  <c r="H89" i="4" s="1"/>
  <c r="A89" i="5" s="1"/>
  <c r="K90" i="4"/>
  <c r="K91" i="4"/>
  <c r="K92" i="4"/>
  <c r="K93" i="4"/>
  <c r="H93" i="4" s="1"/>
  <c r="A93" i="5" s="1"/>
  <c r="K94" i="4"/>
  <c r="K95" i="4"/>
  <c r="K96" i="4"/>
  <c r="K97" i="4"/>
  <c r="H97" i="4" s="1"/>
  <c r="A97" i="5" s="1"/>
  <c r="K98" i="4"/>
  <c r="K99" i="4"/>
  <c r="K100" i="4"/>
  <c r="H100" i="4" s="1"/>
  <c r="K101" i="4"/>
  <c r="H101" i="4" s="1"/>
  <c r="A101" i="5" s="1"/>
  <c r="K102" i="4"/>
  <c r="K103" i="4"/>
  <c r="K104" i="4"/>
  <c r="H104" i="4" s="1"/>
  <c r="K105" i="4"/>
  <c r="H105" i="4" s="1"/>
  <c r="A105" i="5" s="1"/>
  <c r="K106" i="4"/>
  <c r="K107" i="4"/>
  <c r="K108" i="4"/>
  <c r="H108" i="4" s="1"/>
  <c r="K109" i="4"/>
  <c r="H109" i="4" s="1"/>
  <c r="K110" i="4"/>
  <c r="K111" i="4"/>
  <c r="K112" i="4"/>
  <c r="H112" i="4" s="1"/>
  <c r="K113" i="4"/>
  <c r="H113" i="4" s="1"/>
  <c r="A113" i="5" s="1"/>
  <c r="K114" i="4"/>
  <c r="K115" i="4"/>
  <c r="K116" i="4"/>
  <c r="H116" i="4" s="1"/>
  <c r="K117" i="4"/>
  <c r="H117" i="4" s="1"/>
  <c r="K118" i="4"/>
  <c r="K119" i="4"/>
  <c r="K120" i="4"/>
  <c r="K121" i="4"/>
  <c r="H121" i="4" s="1"/>
  <c r="A121" i="5" s="1"/>
  <c r="K122" i="4"/>
  <c r="K123" i="4"/>
  <c r="K124" i="4"/>
  <c r="H124" i="4" s="1"/>
  <c r="K125" i="4"/>
  <c r="H125" i="4" s="1"/>
  <c r="C125" i="3" s="1"/>
  <c r="K126" i="4"/>
  <c r="K127" i="4"/>
  <c r="K128" i="4"/>
  <c r="K129" i="4"/>
  <c r="H129" i="4" s="1"/>
  <c r="C129" i="3" s="1"/>
  <c r="K130" i="4"/>
  <c r="K131" i="4"/>
  <c r="K132" i="4"/>
  <c r="H132" i="4" s="1"/>
  <c r="K133" i="4"/>
  <c r="F133" i="3" s="1"/>
  <c r="K134" i="4"/>
  <c r="K135" i="4"/>
  <c r="K136" i="4"/>
  <c r="H136" i="4" s="1"/>
  <c r="K137" i="4"/>
  <c r="H137" i="4" s="1"/>
  <c r="C137" i="3" s="1"/>
  <c r="K138" i="4"/>
  <c r="K139" i="4"/>
  <c r="K140" i="4"/>
  <c r="H140" i="4" s="1"/>
  <c r="K141" i="4"/>
  <c r="H141" i="4" s="1"/>
  <c r="C141" i="3" s="1"/>
  <c r="K142" i="4"/>
  <c r="K143" i="4"/>
  <c r="K144" i="4"/>
  <c r="H144" i="4" s="1"/>
  <c r="K145" i="4"/>
  <c r="H145" i="4" s="1"/>
  <c r="C145" i="3" s="1"/>
  <c r="K146" i="4"/>
  <c r="K147" i="4"/>
  <c r="K148" i="4"/>
  <c r="H148" i="4" s="1"/>
  <c r="K149" i="4"/>
  <c r="H149" i="4" s="1"/>
  <c r="C149" i="3" s="1"/>
  <c r="K150" i="4"/>
  <c r="K151" i="4"/>
  <c r="K152" i="4"/>
  <c r="K153" i="4"/>
  <c r="H153" i="4" s="1"/>
  <c r="A153" i="5" s="1"/>
  <c r="K154" i="4"/>
  <c r="K155" i="4"/>
  <c r="K156" i="4"/>
  <c r="H156" i="4" s="1"/>
  <c r="K157" i="4"/>
  <c r="H157" i="4" s="1"/>
  <c r="K158" i="4"/>
  <c r="K159" i="4"/>
  <c r="K160" i="4"/>
  <c r="K161" i="4"/>
  <c r="H161" i="4" s="1"/>
  <c r="A161" i="5" s="1"/>
  <c r="K162" i="4"/>
  <c r="K163" i="4"/>
  <c r="K164" i="4"/>
  <c r="H164" i="4" s="1"/>
  <c r="K165" i="4"/>
  <c r="H165" i="4" s="1"/>
  <c r="K166" i="4"/>
  <c r="K167" i="4"/>
  <c r="K168" i="4"/>
  <c r="H168" i="4" s="1"/>
  <c r="K169" i="4"/>
  <c r="H169" i="4" s="1"/>
  <c r="A169" i="5" s="1"/>
  <c r="K170" i="4"/>
  <c r="K171" i="4"/>
  <c r="K172" i="4"/>
  <c r="H172" i="4" s="1"/>
  <c r="K173" i="4"/>
  <c r="H173" i="4" s="1"/>
  <c r="C173" i="3" s="1"/>
  <c r="K174" i="4"/>
  <c r="K175" i="4"/>
  <c r="K176" i="4"/>
  <c r="H176" i="4" s="1"/>
  <c r="K177" i="4"/>
  <c r="H177" i="4" s="1"/>
  <c r="C177" i="3" s="1"/>
  <c r="K178" i="4"/>
  <c r="K179" i="4"/>
  <c r="K180" i="4"/>
  <c r="H180" i="4" s="1"/>
  <c r="K181" i="4"/>
  <c r="H181" i="4" s="1"/>
  <c r="C181" i="3" s="1"/>
  <c r="K182" i="4"/>
  <c r="K183" i="4"/>
  <c r="K184" i="4"/>
  <c r="K185" i="4"/>
  <c r="H185" i="4" s="1"/>
  <c r="K186" i="4"/>
  <c r="K187" i="4"/>
  <c r="H187" i="4" s="1"/>
  <c r="K188" i="4"/>
  <c r="H188" i="4" s="1"/>
  <c r="K189" i="4"/>
  <c r="H189" i="4" s="1"/>
  <c r="K190" i="4"/>
  <c r="K191" i="4"/>
  <c r="H191" i="4" s="1"/>
  <c r="K192" i="4"/>
  <c r="K193" i="4"/>
  <c r="H193" i="4" s="1"/>
  <c r="K194" i="4"/>
  <c r="K195" i="4"/>
  <c r="H195" i="4" s="1"/>
  <c r="K196" i="4"/>
  <c r="H196" i="4" s="1"/>
  <c r="K197" i="4"/>
  <c r="H197" i="4" s="1"/>
  <c r="K198" i="4"/>
  <c r="K199" i="4"/>
  <c r="H199" i="4" s="1"/>
  <c r="K200" i="4"/>
  <c r="K2" i="4"/>
  <c r="H2" i="4" s="1"/>
  <c r="C2" i="3" s="1"/>
  <c r="I300" i="5"/>
  <c r="H300" i="5"/>
  <c r="F300" i="5"/>
  <c r="E300" i="5"/>
  <c r="D300" i="5"/>
  <c r="C300" i="5"/>
  <c r="B300" i="5" s="1"/>
  <c r="I299" i="5"/>
  <c r="H299" i="5"/>
  <c r="F299" i="5"/>
  <c r="E299" i="5"/>
  <c r="D299" i="5"/>
  <c r="C299" i="5"/>
  <c r="B299" i="5" s="1"/>
  <c r="I298" i="5"/>
  <c r="H298" i="5"/>
  <c r="F298" i="5"/>
  <c r="E298" i="5"/>
  <c r="D298" i="5"/>
  <c r="C298" i="5"/>
  <c r="B298" i="5" s="1"/>
  <c r="A298" i="5"/>
  <c r="I297" i="5"/>
  <c r="H297" i="5"/>
  <c r="F297" i="5"/>
  <c r="E297" i="5"/>
  <c r="D297" i="5"/>
  <c r="C297" i="5"/>
  <c r="B297" i="5" s="1"/>
  <c r="I296" i="5"/>
  <c r="H296" i="5"/>
  <c r="F296" i="5"/>
  <c r="E296" i="5"/>
  <c r="D296" i="5"/>
  <c r="C296" i="5"/>
  <c r="B296" i="5" s="1"/>
  <c r="I295" i="5"/>
  <c r="H295" i="5"/>
  <c r="F295" i="5"/>
  <c r="E295" i="5"/>
  <c r="D295" i="5"/>
  <c r="C295" i="5"/>
  <c r="B295" i="5" s="1"/>
  <c r="I294" i="5"/>
  <c r="H294" i="5"/>
  <c r="F294" i="5"/>
  <c r="E294" i="5"/>
  <c r="D294" i="5"/>
  <c r="C294" i="5"/>
  <c r="A294" i="5" s="1"/>
  <c r="B294" i="5"/>
  <c r="I293" i="5"/>
  <c r="H293" i="5"/>
  <c r="F293" i="5"/>
  <c r="E293" i="5"/>
  <c r="D293" i="5"/>
  <c r="C293" i="5"/>
  <c r="B293" i="5" s="1"/>
  <c r="A293" i="5"/>
  <c r="I292" i="5"/>
  <c r="H292" i="5"/>
  <c r="F292" i="5"/>
  <c r="E292" i="5"/>
  <c r="D292" i="5"/>
  <c r="C292" i="5"/>
  <c r="B292" i="5" s="1"/>
  <c r="I291" i="5"/>
  <c r="H291" i="5"/>
  <c r="F291" i="5"/>
  <c r="E291" i="5"/>
  <c r="D291" i="5"/>
  <c r="C291" i="5"/>
  <c r="B291" i="5" s="1"/>
  <c r="I290" i="5"/>
  <c r="H290" i="5"/>
  <c r="F290" i="5"/>
  <c r="E290" i="5"/>
  <c r="D290" i="5"/>
  <c r="C290" i="5"/>
  <c r="B290" i="5" s="1"/>
  <c r="A290" i="5"/>
  <c r="I289" i="5"/>
  <c r="H289" i="5"/>
  <c r="F289" i="5"/>
  <c r="E289" i="5"/>
  <c r="D289" i="5"/>
  <c r="C289" i="5"/>
  <c r="B289" i="5" s="1"/>
  <c r="I288" i="5"/>
  <c r="H288" i="5"/>
  <c r="F288" i="5"/>
  <c r="E288" i="5"/>
  <c r="D288" i="5"/>
  <c r="C288" i="5"/>
  <c r="B288" i="5" s="1"/>
  <c r="I287" i="5"/>
  <c r="H287" i="5"/>
  <c r="F287" i="5"/>
  <c r="E287" i="5"/>
  <c r="D287" i="5"/>
  <c r="C287" i="5"/>
  <c r="B287" i="5" s="1"/>
  <c r="I286" i="5"/>
  <c r="H286" i="5"/>
  <c r="F286" i="5"/>
  <c r="E286" i="5"/>
  <c r="D286" i="5"/>
  <c r="C286" i="5"/>
  <c r="A286" i="5" s="1"/>
  <c r="B286" i="5"/>
  <c r="I285" i="5"/>
  <c r="H285" i="5"/>
  <c r="F285" i="5"/>
  <c r="E285" i="5"/>
  <c r="D285" i="5"/>
  <c r="C285" i="5"/>
  <c r="B285" i="5" s="1"/>
  <c r="A285" i="5"/>
  <c r="I284" i="5"/>
  <c r="H284" i="5"/>
  <c r="F284" i="5"/>
  <c r="E284" i="5"/>
  <c r="D284" i="5"/>
  <c r="C284" i="5"/>
  <c r="B284" i="5" s="1"/>
  <c r="I283" i="5"/>
  <c r="H283" i="5"/>
  <c r="F283" i="5"/>
  <c r="E283" i="5"/>
  <c r="D283" i="5"/>
  <c r="C283" i="5"/>
  <c r="B283" i="5" s="1"/>
  <c r="I282" i="5"/>
  <c r="H282" i="5"/>
  <c r="F282" i="5"/>
  <c r="E282" i="5"/>
  <c r="D282" i="5"/>
  <c r="C282" i="5"/>
  <c r="B282" i="5" s="1"/>
  <c r="I281" i="5"/>
  <c r="H281" i="5"/>
  <c r="F281" i="5"/>
  <c r="E281" i="5"/>
  <c r="D281" i="5"/>
  <c r="C281" i="5"/>
  <c r="B281" i="5" s="1"/>
  <c r="I280" i="5"/>
  <c r="H280" i="5"/>
  <c r="F280" i="5"/>
  <c r="E280" i="5"/>
  <c r="D280" i="5"/>
  <c r="C280" i="5"/>
  <c r="B280" i="5" s="1"/>
  <c r="I279" i="5"/>
  <c r="H279" i="5"/>
  <c r="F279" i="5"/>
  <c r="E279" i="5"/>
  <c r="D279" i="5"/>
  <c r="C279" i="5"/>
  <c r="B279" i="5" s="1"/>
  <c r="I278" i="5"/>
  <c r="H278" i="5"/>
  <c r="F278" i="5"/>
  <c r="E278" i="5"/>
  <c r="D278" i="5"/>
  <c r="C278" i="5"/>
  <c r="A278" i="5" s="1"/>
  <c r="B278" i="5"/>
  <c r="I277" i="5"/>
  <c r="H277" i="5"/>
  <c r="F277" i="5"/>
  <c r="E277" i="5"/>
  <c r="D277" i="5"/>
  <c r="C277" i="5"/>
  <c r="B277" i="5" s="1"/>
  <c r="I276" i="5"/>
  <c r="H276" i="5"/>
  <c r="F276" i="5"/>
  <c r="E276" i="5"/>
  <c r="D276" i="5"/>
  <c r="C276" i="5"/>
  <c r="B276" i="5" s="1"/>
  <c r="I275" i="5"/>
  <c r="H275" i="5"/>
  <c r="F275" i="5"/>
  <c r="E275" i="5"/>
  <c r="D275" i="5"/>
  <c r="C275" i="5"/>
  <c r="B275" i="5" s="1"/>
  <c r="I274" i="5"/>
  <c r="H274" i="5"/>
  <c r="F274" i="5"/>
  <c r="E274" i="5"/>
  <c r="D274" i="5"/>
  <c r="C274" i="5"/>
  <c r="B274" i="5" s="1"/>
  <c r="A274" i="5"/>
  <c r="I273" i="5"/>
  <c r="H273" i="5"/>
  <c r="F273" i="5"/>
  <c r="E273" i="5"/>
  <c r="D273" i="5"/>
  <c r="C273" i="5"/>
  <c r="B273" i="5" s="1"/>
  <c r="I272" i="5"/>
  <c r="H272" i="5"/>
  <c r="F272" i="5"/>
  <c r="E272" i="5"/>
  <c r="D272" i="5"/>
  <c r="C272" i="5"/>
  <c r="B272" i="5" s="1"/>
  <c r="I271" i="5"/>
  <c r="H271" i="5"/>
  <c r="F271" i="5"/>
  <c r="E271" i="5"/>
  <c r="D271" i="5"/>
  <c r="C271" i="5"/>
  <c r="B271" i="5" s="1"/>
  <c r="I270" i="5"/>
  <c r="H270" i="5"/>
  <c r="F270" i="5"/>
  <c r="E270" i="5"/>
  <c r="D270" i="5"/>
  <c r="C270" i="5"/>
  <c r="A270" i="5" s="1"/>
  <c r="I269" i="5"/>
  <c r="H269" i="5"/>
  <c r="F269" i="5"/>
  <c r="E269" i="5"/>
  <c r="D269" i="5"/>
  <c r="C269" i="5"/>
  <c r="B269" i="5" s="1"/>
  <c r="I268" i="5"/>
  <c r="H268" i="5"/>
  <c r="F268" i="5"/>
  <c r="E268" i="5"/>
  <c r="D268" i="5"/>
  <c r="C268" i="5"/>
  <c r="A268" i="5" s="1"/>
  <c r="B268" i="5"/>
  <c r="I267" i="5"/>
  <c r="H267" i="5"/>
  <c r="F267" i="5"/>
  <c r="E267" i="5"/>
  <c r="D267" i="5"/>
  <c r="C267" i="5"/>
  <c r="B267" i="5" s="1"/>
  <c r="A267" i="5"/>
  <c r="I266" i="5"/>
  <c r="H266" i="5"/>
  <c r="F266" i="5"/>
  <c r="E266" i="5"/>
  <c r="D266" i="5"/>
  <c r="C266" i="5"/>
  <c r="B266" i="5" s="1"/>
  <c r="I265" i="5"/>
  <c r="H265" i="5"/>
  <c r="F265" i="5"/>
  <c r="E265" i="5"/>
  <c r="D265" i="5"/>
  <c r="C265" i="5"/>
  <c r="B265" i="5" s="1"/>
  <c r="I264" i="5"/>
  <c r="H264" i="5"/>
  <c r="F264" i="5"/>
  <c r="E264" i="5"/>
  <c r="D264" i="5"/>
  <c r="C264" i="5"/>
  <c r="I263" i="5"/>
  <c r="H263" i="5"/>
  <c r="F263" i="5"/>
  <c r="E263" i="5"/>
  <c r="D263" i="5"/>
  <c r="C263" i="5"/>
  <c r="B263" i="5" s="1"/>
  <c r="I262" i="5"/>
  <c r="H262" i="5"/>
  <c r="F262" i="5"/>
  <c r="E262" i="5"/>
  <c r="D262" i="5"/>
  <c r="C262" i="5"/>
  <c r="B262" i="5" s="1"/>
  <c r="I261" i="5"/>
  <c r="H261" i="5"/>
  <c r="F261" i="5"/>
  <c r="E261" i="5"/>
  <c r="D261" i="5"/>
  <c r="C261" i="5"/>
  <c r="B261" i="5" s="1"/>
  <c r="I260" i="5"/>
  <c r="H260" i="5"/>
  <c r="F260" i="5"/>
  <c r="E260" i="5"/>
  <c r="D260" i="5"/>
  <c r="C260" i="5"/>
  <c r="B260" i="5"/>
  <c r="A260" i="5"/>
  <c r="I259" i="5"/>
  <c r="H259" i="5"/>
  <c r="F259" i="5"/>
  <c r="E259" i="5"/>
  <c r="D259" i="5"/>
  <c r="C259" i="5"/>
  <c r="B259" i="5" s="1"/>
  <c r="A259" i="5"/>
  <c r="I258" i="5"/>
  <c r="H258" i="5"/>
  <c r="F258" i="5"/>
  <c r="E258" i="5"/>
  <c r="D258" i="5"/>
  <c r="C258" i="5"/>
  <c r="B258" i="5" s="1"/>
  <c r="I257" i="5"/>
  <c r="H257" i="5"/>
  <c r="F257" i="5"/>
  <c r="E257" i="5"/>
  <c r="D257" i="5"/>
  <c r="C257" i="5"/>
  <c r="B257" i="5" s="1"/>
  <c r="I256" i="5"/>
  <c r="H256" i="5"/>
  <c r="F256" i="5"/>
  <c r="E256" i="5"/>
  <c r="D256" i="5"/>
  <c r="C256" i="5"/>
  <c r="I255" i="5"/>
  <c r="H255" i="5"/>
  <c r="F255" i="5"/>
  <c r="E255" i="5"/>
  <c r="D255" i="5"/>
  <c r="C255" i="5"/>
  <c r="B255" i="5" s="1"/>
  <c r="I254" i="5"/>
  <c r="H254" i="5"/>
  <c r="F254" i="5"/>
  <c r="E254" i="5"/>
  <c r="D254" i="5"/>
  <c r="C254" i="5"/>
  <c r="B254" i="5" s="1"/>
  <c r="I253" i="5"/>
  <c r="H253" i="5"/>
  <c r="F253" i="5"/>
  <c r="E253" i="5"/>
  <c r="D253" i="5"/>
  <c r="C253" i="5"/>
  <c r="B253" i="5" s="1"/>
  <c r="I252" i="5"/>
  <c r="H252" i="5"/>
  <c r="F252" i="5"/>
  <c r="E252" i="5"/>
  <c r="D252" i="5"/>
  <c r="C252" i="5"/>
  <c r="B252" i="5" s="1"/>
  <c r="I251" i="5"/>
  <c r="H251" i="5"/>
  <c r="F251" i="5"/>
  <c r="E251" i="5"/>
  <c r="D251" i="5"/>
  <c r="C251" i="5"/>
  <c r="B251" i="5" s="1"/>
  <c r="I250" i="5"/>
  <c r="H250" i="5"/>
  <c r="F250" i="5"/>
  <c r="E250" i="5"/>
  <c r="D250" i="5"/>
  <c r="C250" i="5"/>
  <c r="B250" i="5" s="1"/>
  <c r="I249" i="5"/>
  <c r="H249" i="5"/>
  <c r="F249" i="5"/>
  <c r="E249" i="5"/>
  <c r="D249" i="5"/>
  <c r="C249" i="5"/>
  <c r="B249" i="5" s="1"/>
  <c r="I248" i="5"/>
  <c r="H248" i="5"/>
  <c r="F248" i="5"/>
  <c r="E248" i="5"/>
  <c r="D248" i="5"/>
  <c r="C248" i="5"/>
  <c r="B248" i="5" s="1"/>
  <c r="A248" i="5"/>
  <c r="I247" i="5"/>
  <c r="H247" i="5"/>
  <c r="F247" i="5"/>
  <c r="E247" i="5"/>
  <c r="D247" i="5"/>
  <c r="C247" i="5"/>
  <c r="B247" i="5" s="1"/>
  <c r="I246" i="5"/>
  <c r="H246" i="5"/>
  <c r="F246" i="5"/>
  <c r="E246" i="5"/>
  <c r="D246" i="5"/>
  <c r="C246" i="5"/>
  <c r="B246" i="5" s="1"/>
  <c r="I245" i="5"/>
  <c r="H245" i="5"/>
  <c r="F245" i="5"/>
  <c r="E245" i="5"/>
  <c r="D245" i="5"/>
  <c r="C245" i="5"/>
  <c r="B245" i="5" s="1"/>
  <c r="I244" i="5"/>
  <c r="H244" i="5"/>
  <c r="F244" i="5"/>
  <c r="E244" i="5"/>
  <c r="D244" i="5"/>
  <c r="C244" i="5"/>
  <c r="B244" i="5" s="1"/>
  <c r="I243" i="5"/>
  <c r="H243" i="5"/>
  <c r="F243" i="5"/>
  <c r="E243" i="5"/>
  <c r="D243" i="5"/>
  <c r="C243" i="5"/>
  <c r="B243" i="5" s="1"/>
  <c r="I242" i="5"/>
  <c r="H242" i="5"/>
  <c r="F242" i="5"/>
  <c r="E242" i="5"/>
  <c r="D242" i="5"/>
  <c r="C242" i="5"/>
  <c r="B242" i="5" s="1"/>
  <c r="I241" i="5"/>
  <c r="H241" i="5"/>
  <c r="F241" i="5"/>
  <c r="E241" i="5"/>
  <c r="D241" i="5"/>
  <c r="C241" i="5"/>
  <c r="B241" i="5" s="1"/>
  <c r="I240" i="5"/>
  <c r="H240" i="5"/>
  <c r="F240" i="5"/>
  <c r="E240" i="5"/>
  <c r="D240" i="5"/>
  <c r="C240" i="5"/>
  <c r="I239" i="5"/>
  <c r="H239" i="5"/>
  <c r="F239" i="5"/>
  <c r="E239" i="5"/>
  <c r="D239" i="5"/>
  <c r="C239" i="5"/>
  <c r="B239" i="5" s="1"/>
  <c r="I238" i="5"/>
  <c r="H238" i="5"/>
  <c r="F238" i="5"/>
  <c r="E238" i="5"/>
  <c r="D238" i="5"/>
  <c r="C238" i="5"/>
  <c r="B238" i="5" s="1"/>
  <c r="I237" i="5"/>
  <c r="H237" i="5"/>
  <c r="F237" i="5"/>
  <c r="E237" i="5"/>
  <c r="D237" i="5"/>
  <c r="C237" i="5"/>
  <c r="B237" i="5" s="1"/>
  <c r="I236" i="5"/>
  <c r="H236" i="5"/>
  <c r="F236" i="5"/>
  <c r="E236" i="5"/>
  <c r="D236" i="5"/>
  <c r="C236" i="5"/>
  <c r="B236" i="5" s="1"/>
  <c r="I235" i="5"/>
  <c r="H235" i="5"/>
  <c r="F235" i="5"/>
  <c r="E235" i="5"/>
  <c r="D235" i="5"/>
  <c r="C235" i="5"/>
  <c r="B235" i="5" s="1"/>
  <c r="I234" i="5"/>
  <c r="H234" i="5"/>
  <c r="F234" i="5"/>
  <c r="E234" i="5"/>
  <c r="D234" i="5"/>
  <c r="C234" i="5"/>
  <c r="B234" i="5" s="1"/>
  <c r="I233" i="5"/>
  <c r="H233" i="5"/>
  <c r="F233" i="5"/>
  <c r="E233" i="5"/>
  <c r="D233" i="5"/>
  <c r="C233" i="5"/>
  <c r="B233" i="5" s="1"/>
  <c r="I232" i="5"/>
  <c r="H232" i="5"/>
  <c r="F232" i="5"/>
  <c r="E232" i="5"/>
  <c r="D232" i="5"/>
  <c r="C232" i="5"/>
  <c r="B232" i="5" s="1"/>
  <c r="A232" i="5"/>
  <c r="I231" i="5"/>
  <c r="H231" i="5"/>
  <c r="F231" i="5"/>
  <c r="E231" i="5"/>
  <c r="D231" i="5"/>
  <c r="C231" i="5"/>
  <c r="B231" i="5" s="1"/>
  <c r="I230" i="5"/>
  <c r="H230" i="5"/>
  <c r="F230" i="5"/>
  <c r="E230" i="5"/>
  <c r="D230" i="5"/>
  <c r="C230" i="5"/>
  <c r="B230" i="5" s="1"/>
  <c r="I229" i="5"/>
  <c r="H229" i="5"/>
  <c r="F229" i="5"/>
  <c r="E229" i="5"/>
  <c r="D229" i="5"/>
  <c r="C229" i="5"/>
  <c r="B229" i="5" s="1"/>
  <c r="I228" i="5"/>
  <c r="H228" i="5"/>
  <c r="F228" i="5"/>
  <c r="E228" i="5"/>
  <c r="D228" i="5"/>
  <c r="C228" i="5"/>
  <c r="B228" i="5" s="1"/>
  <c r="A228" i="5"/>
  <c r="I227" i="5"/>
  <c r="H227" i="5"/>
  <c r="F227" i="5"/>
  <c r="E227" i="5"/>
  <c r="D227" i="5"/>
  <c r="C227" i="5"/>
  <c r="B227" i="5" s="1"/>
  <c r="I226" i="5"/>
  <c r="H226" i="5"/>
  <c r="F226" i="5"/>
  <c r="E226" i="5"/>
  <c r="D226" i="5"/>
  <c r="C226" i="5"/>
  <c r="B226" i="5" s="1"/>
  <c r="I225" i="5"/>
  <c r="H225" i="5"/>
  <c r="F225" i="5"/>
  <c r="E225" i="5"/>
  <c r="D225" i="5"/>
  <c r="C225" i="5"/>
  <c r="B225" i="5" s="1"/>
  <c r="I224" i="5"/>
  <c r="H224" i="5"/>
  <c r="F224" i="5"/>
  <c r="E224" i="5"/>
  <c r="D224" i="5"/>
  <c r="C224" i="5"/>
  <c r="I223" i="5"/>
  <c r="H223" i="5"/>
  <c r="F223" i="5"/>
  <c r="E223" i="5"/>
  <c r="D223" i="5"/>
  <c r="C223" i="5"/>
  <c r="B223" i="5" s="1"/>
  <c r="I222" i="5"/>
  <c r="H222" i="5"/>
  <c r="F222" i="5"/>
  <c r="E222" i="5"/>
  <c r="D222" i="5"/>
  <c r="C222" i="5"/>
  <c r="B222" i="5" s="1"/>
  <c r="I221" i="5"/>
  <c r="H221" i="5"/>
  <c r="F221" i="5"/>
  <c r="E221" i="5"/>
  <c r="D221" i="5"/>
  <c r="C221" i="5"/>
  <c r="B221" i="5" s="1"/>
  <c r="I220" i="5"/>
  <c r="H220" i="5"/>
  <c r="F220" i="5"/>
  <c r="E220" i="5"/>
  <c r="D220" i="5"/>
  <c r="C220" i="5"/>
  <c r="B220" i="5" s="1"/>
  <c r="I219" i="5"/>
  <c r="H219" i="5"/>
  <c r="F219" i="5"/>
  <c r="E219" i="5"/>
  <c r="D219" i="5"/>
  <c r="C219" i="5"/>
  <c r="B219" i="5" s="1"/>
  <c r="I218" i="5"/>
  <c r="H218" i="5"/>
  <c r="F218" i="5"/>
  <c r="E218" i="5"/>
  <c r="D218" i="5"/>
  <c r="C218" i="5"/>
  <c r="B218" i="5" s="1"/>
  <c r="I217" i="5"/>
  <c r="H217" i="5"/>
  <c r="F217" i="5"/>
  <c r="E217" i="5"/>
  <c r="D217" i="5"/>
  <c r="C217" i="5"/>
  <c r="B217" i="5" s="1"/>
  <c r="I216" i="5"/>
  <c r="H216" i="5"/>
  <c r="F216" i="5"/>
  <c r="E216" i="5"/>
  <c r="D216" i="5"/>
  <c r="C216" i="5"/>
  <c r="B216" i="5" s="1"/>
  <c r="I215" i="5"/>
  <c r="H215" i="5"/>
  <c r="F215" i="5"/>
  <c r="E215" i="5"/>
  <c r="D215" i="5"/>
  <c r="C215" i="5"/>
  <c r="B215" i="5" s="1"/>
  <c r="I214" i="5"/>
  <c r="H214" i="5"/>
  <c r="F214" i="5"/>
  <c r="E214" i="5"/>
  <c r="D214" i="5"/>
  <c r="C214" i="5"/>
  <c r="B214" i="5" s="1"/>
  <c r="I213" i="5"/>
  <c r="H213" i="5"/>
  <c r="F213" i="5"/>
  <c r="E213" i="5"/>
  <c r="D213" i="5"/>
  <c r="C213" i="5"/>
  <c r="B213" i="5" s="1"/>
  <c r="I212" i="5"/>
  <c r="H212" i="5"/>
  <c r="F212" i="5"/>
  <c r="E212" i="5"/>
  <c r="D212" i="5"/>
  <c r="C212" i="5"/>
  <c r="B212" i="5" s="1"/>
  <c r="I211" i="5"/>
  <c r="H211" i="5"/>
  <c r="F211" i="5"/>
  <c r="E211" i="5"/>
  <c r="D211" i="5"/>
  <c r="C211" i="5"/>
  <c r="B211" i="5" s="1"/>
  <c r="I210" i="5"/>
  <c r="H210" i="5"/>
  <c r="F210" i="5"/>
  <c r="E210" i="5"/>
  <c r="D210" i="5"/>
  <c r="C210" i="5"/>
  <c r="B210" i="5" s="1"/>
  <c r="I209" i="5"/>
  <c r="H209" i="5"/>
  <c r="F209" i="5"/>
  <c r="E209" i="5"/>
  <c r="D209" i="5"/>
  <c r="C209" i="5"/>
  <c r="B209" i="5" s="1"/>
  <c r="I208" i="5"/>
  <c r="H208" i="5"/>
  <c r="F208" i="5"/>
  <c r="E208" i="5"/>
  <c r="D208" i="5"/>
  <c r="C208" i="5"/>
  <c r="B208" i="5" s="1"/>
  <c r="I207" i="5"/>
  <c r="H207" i="5"/>
  <c r="F207" i="5"/>
  <c r="E207" i="5"/>
  <c r="D207" i="5"/>
  <c r="C207" i="5"/>
  <c r="B207" i="5" s="1"/>
  <c r="I206" i="5"/>
  <c r="H206" i="5"/>
  <c r="F206" i="5"/>
  <c r="E206" i="5"/>
  <c r="D206" i="5"/>
  <c r="C206" i="5"/>
  <c r="I205" i="5"/>
  <c r="H205" i="5"/>
  <c r="F205" i="5"/>
  <c r="E205" i="5"/>
  <c r="D205" i="5"/>
  <c r="C205" i="5"/>
  <c r="B205" i="5" s="1"/>
  <c r="I204" i="5"/>
  <c r="H204" i="5"/>
  <c r="F204" i="5"/>
  <c r="E204" i="5"/>
  <c r="D204" i="5"/>
  <c r="C204" i="5"/>
  <c r="B204" i="5" s="1"/>
  <c r="I203" i="5"/>
  <c r="H203" i="5"/>
  <c r="F203" i="5"/>
  <c r="E203" i="5"/>
  <c r="D203" i="5"/>
  <c r="C203" i="5"/>
  <c r="B203" i="5" s="1"/>
  <c r="I202" i="5"/>
  <c r="H202" i="5"/>
  <c r="F202" i="5"/>
  <c r="E202" i="5"/>
  <c r="D202" i="5"/>
  <c r="C202" i="5"/>
  <c r="B202" i="5" s="1"/>
  <c r="A202" i="5"/>
  <c r="I201" i="5"/>
  <c r="H201" i="5"/>
  <c r="F201" i="5"/>
  <c r="E201" i="5"/>
  <c r="D201" i="5"/>
  <c r="C201" i="5"/>
  <c r="B201" i="5" s="1"/>
  <c r="H200" i="5"/>
  <c r="H199" i="5"/>
  <c r="H198" i="5"/>
  <c r="H197" i="5"/>
  <c r="H196" i="5"/>
  <c r="H195" i="5"/>
  <c r="H194" i="5"/>
  <c r="H193" i="5"/>
  <c r="H192" i="5"/>
  <c r="H191" i="5"/>
  <c r="H190" i="5"/>
  <c r="H189" i="5"/>
  <c r="H188" i="5"/>
  <c r="H187" i="5"/>
  <c r="H186" i="5"/>
  <c r="H185" i="5"/>
  <c r="H184" i="5"/>
  <c r="H183" i="5"/>
  <c r="H182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H169" i="5"/>
  <c r="H168" i="5"/>
  <c r="H167" i="5"/>
  <c r="H166" i="5"/>
  <c r="H165" i="5"/>
  <c r="H164" i="5"/>
  <c r="H163" i="5"/>
  <c r="H162" i="5"/>
  <c r="H161" i="5"/>
  <c r="H160" i="5"/>
  <c r="H159" i="5"/>
  <c r="H158" i="5"/>
  <c r="H157" i="5"/>
  <c r="H156" i="5"/>
  <c r="H155" i="5"/>
  <c r="H154" i="5"/>
  <c r="H153" i="5"/>
  <c r="H152" i="5"/>
  <c r="H151" i="5"/>
  <c r="H150" i="5"/>
  <c r="H149" i="5"/>
  <c r="H148" i="5"/>
  <c r="H147" i="5"/>
  <c r="H146" i="5"/>
  <c r="H145" i="5"/>
  <c r="H144" i="5"/>
  <c r="H143" i="5"/>
  <c r="H142" i="5"/>
  <c r="H141" i="5"/>
  <c r="H140" i="5"/>
  <c r="H139" i="5"/>
  <c r="H138" i="5"/>
  <c r="H137" i="5"/>
  <c r="H136" i="5"/>
  <c r="H135" i="5"/>
  <c r="H134" i="5"/>
  <c r="H133" i="5"/>
  <c r="H132" i="5"/>
  <c r="H131" i="5"/>
  <c r="H130" i="5"/>
  <c r="H129" i="5"/>
  <c r="H128" i="5"/>
  <c r="H127" i="5"/>
  <c r="H126" i="5"/>
  <c r="H125" i="5"/>
  <c r="H124" i="5"/>
  <c r="H123" i="5"/>
  <c r="H122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H2" i="5"/>
  <c r="O200" i="4"/>
  <c r="J200" i="3" s="1"/>
  <c r="N200" i="4"/>
  <c r="L200" i="4"/>
  <c r="H200" i="4"/>
  <c r="I200" i="4"/>
  <c r="D200" i="3" s="1"/>
  <c r="F200" i="4"/>
  <c r="E200" i="4"/>
  <c r="I200" i="5" s="1"/>
  <c r="E200" i="5"/>
  <c r="A200" i="4"/>
  <c r="D200" i="5" s="1"/>
  <c r="O199" i="4"/>
  <c r="N199" i="4"/>
  <c r="L199" i="4"/>
  <c r="I199" i="4"/>
  <c r="D199" i="3" s="1"/>
  <c r="F199" i="4"/>
  <c r="E199" i="4"/>
  <c r="I199" i="5" s="1"/>
  <c r="E199" i="5"/>
  <c r="F199" i="5"/>
  <c r="A199" i="4"/>
  <c r="D199" i="5" s="1"/>
  <c r="O198" i="4"/>
  <c r="N198" i="4"/>
  <c r="I198" i="3" s="1"/>
  <c r="L198" i="4"/>
  <c r="G198" i="3" s="1"/>
  <c r="H198" i="4"/>
  <c r="I198" i="4"/>
  <c r="F198" i="4"/>
  <c r="E198" i="4"/>
  <c r="I198" i="5" s="1"/>
  <c r="A198" i="4"/>
  <c r="D198" i="5" s="1"/>
  <c r="O197" i="4"/>
  <c r="J197" i="3" s="1"/>
  <c r="N197" i="4"/>
  <c r="L197" i="4"/>
  <c r="G197" i="3" s="1"/>
  <c r="I197" i="4"/>
  <c r="F197" i="4"/>
  <c r="E197" i="4"/>
  <c r="I197" i="5" s="1"/>
  <c r="F197" i="5"/>
  <c r="A197" i="4"/>
  <c r="D197" i="5" s="1"/>
  <c r="O196" i="4"/>
  <c r="N196" i="4"/>
  <c r="L196" i="4"/>
  <c r="G196" i="3" s="1"/>
  <c r="I196" i="4"/>
  <c r="F196" i="4"/>
  <c r="E196" i="4"/>
  <c r="I196" i="5" s="1"/>
  <c r="E196" i="5"/>
  <c r="A196" i="4"/>
  <c r="D196" i="5" s="1"/>
  <c r="O195" i="4"/>
  <c r="N195" i="4"/>
  <c r="L195" i="4"/>
  <c r="G195" i="3" s="1"/>
  <c r="I195" i="4"/>
  <c r="F195" i="4"/>
  <c r="E195" i="4"/>
  <c r="I195" i="5" s="1"/>
  <c r="E195" i="5"/>
  <c r="A195" i="4"/>
  <c r="D195" i="5" s="1"/>
  <c r="O194" i="4"/>
  <c r="N194" i="4"/>
  <c r="I194" i="3" s="1"/>
  <c r="L194" i="4"/>
  <c r="H194" i="4"/>
  <c r="I194" i="4"/>
  <c r="F194" i="4"/>
  <c r="E194" i="4"/>
  <c r="I194" i="5" s="1"/>
  <c r="A194" i="4"/>
  <c r="D194" i="5" s="1"/>
  <c r="O193" i="4"/>
  <c r="J193" i="3" s="1"/>
  <c r="N193" i="4"/>
  <c r="L193" i="4"/>
  <c r="G193" i="3" s="1"/>
  <c r="I193" i="4"/>
  <c r="F193" i="4"/>
  <c r="E193" i="4"/>
  <c r="I193" i="5" s="1"/>
  <c r="F193" i="5"/>
  <c r="A193" i="4"/>
  <c r="D193" i="5" s="1"/>
  <c r="O192" i="4"/>
  <c r="J192" i="3" s="1"/>
  <c r="N192" i="4"/>
  <c r="L192" i="4"/>
  <c r="H192" i="4"/>
  <c r="I192" i="4"/>
  <c r="D192" i="3" s="1"/>
  <c r="F192" i="4"/>
  <c r="E192" i="4"/>
  <c r="I192" i="5" s="1"/>
  <c r="E192" i="5"/>
  <c r="A192" i="4"/>
  <c r="D192" i="5" s="1"/>
  <c r="O191" i="4"/>
  <c r="N191" i="4"/>
  <c r="I191" i="3" s="1"/>
  <c r="L191" i="4"/>
  <c r="I191" i="4"/>
  <c r="F191" i="4"/>
  <c r="E191" i="4"/>
  <c r="I191" i="5" s="1"/>
  <c r="E191" i="5"/>
  <c r="A191" i="4"/>
  <c r="D191" i="5" s="1"/>
  <c r="O190" i="4"/>
  <c r="J190" i="3" s="1"/>
  <c r="N190" i="4"/>
  <c r="I190" i="3" s="1"/>
  <c r="L190" i="4"/>
  <c r="G190" i="3" s="1"/>
  <c r="H190" i="4"/>
  <c r="I190" i="4"/>
  <c r="D190" i="3" s="1"/>
  <c r="F190" i="4"/>
  <c r="E190" i="4"/>
  <c r="I190" i="5" s="1"/>
  <c r="A190" i="4"/>
  <c r="D190" i="5" s="1"/>
  <c r="O189" i="4"/>
  <c r="J189" i="3" s="1"/>
  <c r="N189" i="4"/>
  <c r="L189" i="4"/>
  <c r="G189" i="3" s="1"/>
  <c r="I189" i="4"/>
  <c r="F189" i="4"/>
  <c r="E189" i="4"/>
  <c r="I189" i="5" s="1"/>
  <c r="F189" i="5"/>
  <c r="A189" i="4"/>
  <c r="D189" i="5" s="1"/>
  <c r="O188" i="4"/>
  <c r="J188" i="3" s="1"/>
  <c r="N188" i="4"/>
  <c r="L188" i="4"/>
  <c r="I188" i="4"/>
  <c r="F188" i="4"/>
  <c r="E188" i="4"/>
  <c r="I188" i="5" s="1"/>
  <c r="E188" i="5"/>
  <c r="A188" i="4"/>
  <c r="D188" i="5" s="1"/>
  <c r="O187" i="4"/>
  <c r="J187" i="3" s="1"/>
  <c r="N187" i="4"/>
  <c r="L187" i="4"/>
  <c r="I187" i="4"/>
  <c r="F187" i="4"/>
  <c r="E187" i="4"/>
  <c r="I187" i="5" s="1"/>
  <c r="E187" i="5"/>
  <c r="A187" i="4"/>
  <c r="D187" i="5" s="1"/>
  <c r="O186" i="4"/>
  <c r="N186" i="4"/>
  <c r="I186" i="3" s="1"/>
  <c r="L186" i="4"/>
  <c r="H186" i="4"/>
  <c r="I186" i="4"/>
  <c r="D186" i="3" s="1"/>
  <c r="F186" i="4"/>
  <c r="E186" i="4"/>
  <c r="I186" i="5" s="1"/>
  <c r="A186" i="4"/>
  <c r="D186" i="5" s="1"/>
  <c r="O185" i="4"/>
  <c r="J185" i="3" s="1"/>
  <c r="N185" i="4"/>
  <c r="L185" i="4"/>
  <c r="G185" i="3" s="1"/>
  <c r="I185" i="4"/>
  <c r="F185" i="4"/>
  <c r="E185" i="4"/>
  <c r="I185" i="5" s="1"/>
  <c r="F185" i="5"/>
  <c r="A185" i="4"/>
  <c r="D185" i="5" s="1"/>
  <c r="O184" i="4"/>
  <c r="J184" i="3" s="1"/>
  <c r="N184" i="4"/>
  <c r="L184" i="4"/>
  <c r="H184" i="4"/>
  <c r="I184" i="4"/>
  <c r="D184" i="3" s="1"/>
  <c r="F184" i="4"/>
  <c r="E184" i="4"/>
  <c r="I184" i="5" s="1"/>
  <c r="E184" i="5"/>
  <c r="A184" i="4"/>
  <c r="D184" i="5" s="1"/>
  <c r="O183" i="4"/>
  <c r="N183" i="4"/>
  <c r="L183" i="4"/>
  <c r="I183" i="4"/>
  <c r="D183" i="3" s="1"/>
  <c r="H183" i="4"/>
  <c r="C183" i="3" s="1"/>
  <c r="F183" i="4"/>
  <c r="E183" i="4"/>
  <c r="I183" i="5" s="1"/>
  <c r="E183" i="5"/>
  <c r="A183" i="4"/>
  <c r="D183" i="5" s="1"/>
  <c r="O182" i="4"/>
  <c r="J182" i="3" s="1"/>
  <c r="N182" i="4"/>
  <c r="L182" i="4"/>
  <c r="G182" i="3" s="1"/>
  <c r="H182" i="4"/>
  <c r="I182" i="4"/>
  <c r="D182" i="3" s="1"/>
  <c r="F182" i="4"/>
  <c r="E182" i="4"/>
  <c r="I182" i="5" s="1"/>
  <c r="A182" i="4"/>
  <c r="D182" i="5" s="1"/>
  <c r="O181" i="4"/>
  <c r="N181" i="4"/>
  <c r="I181" i="3" s="1"/>
  <c r="L181" i="4"/>
  <c r="G181" i="3" s="1"/>
  <c r="I181" i="4"/>
  <c r="F181" i="4"/>
  <c r="E181" i="4"/>
  <c r="I181" i="5" s="1"/>
  <c r="F181" i="5"/>
  <c r="A181" i="4"/>
  <c r="D181" i="5" s="1"/>
  <c r="O180" i="4"/>
  <c r="N180" i="4"/>
  <c r="L180" i="4"/>
  <c r="G180" i="3" s="1"/>
  <c r="I180" i="4"/>
  <c r="F180" i="4"/>
  <c r="E180" i="4"/>
  <c r="I180" i="5" s="1"/>
  <c r="E180" i="5"/>
  <c r="A180" i="4"/>
  <c r="D180" i="5" s="1"/>
  <c r="O179" i="4"/>
  <c r="J179" i="3" s="1"/>
  <c r="N179" i="4"/>
  <c r="L179" i="4"/>
  <c r="G179" i="3" s="1"/>
  <c r="I179" i="4"/>
  <c r="H179" i="4"/>
  <c r="C179" i="3" s="1"/>
  <c r="F179" i="4"/>
  <c r="E179" i="4"/>
  <c r="I179" i="5" s="1"/>
  <c r="E179" i="5"/>
  <c r="A179" i="4"/>
  <c r="D179" i="5" s="1"/>
  <c r="O178" i="4"/>
  <c r="J178" i="3" s="1"/>
  <c r="N178" i="4"/>
  <c r="L178" i="4"/>
  <c r="G178" i="3" s="1"/>
  <c r="H178" i="4"/>
  <c r="I178" i="4"/>
  <c r="D178" i="3" s="1"/>
  <c r="F178" i="4"/>
  <c r="E178" i="4"/>
  <c r="I178" i="5" s="1"/>
  <c r="A178" i="4"/>
  <c r="D178" i="5" s="1"/>
  <c r="O177" i="4"/>
  <c r="J177" i="3" s="1"/>
  <c r="N177" i="4"/>
  <c r="I177" i="3" s="1"/>
  <c r="L177" i="4"/>
  <c r="I177" i="4"/>
  <c r="F177" i="4"/>
  <c r="E177" i="4"/>
  <c r="I177" i="5" s="1"/>
  <c r="F177" i="5"/>
  <c r="A177" i="4"/>
  <c r="D177" i="5" s="1"/>
  <c r="O176" i="4"/>
  <c r="J176" i="3" s="1"/>
  <c r="N176" i="4"/>
  <c r="L176" i="4"/>
  <c r="I176" i="4"/>
  <c r="F176" i="4"/>
  <c r="E176" i="4"/>
  <c r="I176" i="5" s="1"/>
  <c r="E176" i="5"/>
  <c r="A176" i="4"/>
  <c r="D176" i="5" s="1"/>
  <c r="O175" i="4"/>
  <c r="N175" i="4"/>
  <c r="L175" i="4"/>
  <c r="I175" i="4"/>
  <c r="H175" i="4"/>
  <c r="C175" i="3" s="1"/>
  <c r="F175" i="4"/>
  <c r="E175" i="4"/>
  <c r="I175" i="5" s="1"/>
  <c r="E175" i="5"/>
  <c r="A175" i="4"/>
  <c r="D175" i="5" s="1"/>
  <c r="O174" i="4"/>
  <c r="J174" i="3" s="1"/>
  <c r="N174" i="4"/>
  <c r="L174" i="4"/>
  <c r="G174" i="3" s="1"/>
  <c r="H174" i="4"/>
  <c r="I174" i="4"/>
  <c r="D174" i="3" s="1"/>
  <c r="F174" i="4"/>
  <c r="E174" i="4"/>
  <c r="I174" i="5" s="1"/>
  <c r="A174" i="4"/>
  <c r="D174" i="5" s="1"/>
  <c r="O173" i="4"/>
  <c r="N173" i="4"/>
  <c r="I173" i="3" s="1"/>
  <c r="L173" i="4"/>
  <c r="I173" i="4"/>
  <c r="D173" i="3" s="1"/>
  <c r="F173" i="4"/>
  <c r="E173" i="4"/>
  <c r="I173" i="5" s="1"/>
  <c r="E173" i="5"/>
  <c r="F173" i="5"/>
  <c r="A173" i="4"/>
  <c r="D173" i="5" s="1"/>
  <c r="O172" i="4"/>
  <c r="N172" i="4"/>
  <c r="I172" i="3" s="1"/>
  <c r="L172" i="4"/>
  <c r="I172" i="4"/>
  <c r="F172" i="4"/>
  <c r="E172" i="4"/>
  <c r="I172" i="5" s="1"/>
  <c r="E172" i="5"/>
  <c r="A172" i="4"/>
  <c r="D172" i="5" s="1"/>
  <c r="O171" i="4"/>
  <c r="N171" i="4"/>
  <c r="L171" i="4"/>
  <c r="G171" i="3" s="1"/>
  <c r="I171" i="4"/>
  <c r="H171" i="4"/>
  <c r="F171" i="4"/>
  <c r="E171" i="4"/>
  <c r="I171" i="5" s="1"/>
  <c r="E171" i="5"/>
  <c r="A171" i="4"/>
  <c r="D171" i="5" s="1"/>
  <c r="O170" i="4"/>
  <c r="J170" i="3" s="1"/>
  <c r="N170" i="4"/>
  <c r="I170" i="3" s="1"/>
  <c r="L170" i="4"/>
  <c r="G170" i="3" s="1"/>
  <c r="H170" i="4"/>
  <c r="I170" i="4"/>
  <c r="D170" i="3" s="1"/>
  <c r="F170" i="4"/>
  <c r="E170" i="4"/>
  <c r="I170" i="5" s="1"/>
  <c r="A170" i="4"/>
  <c r="D170" i="5" s="1"/>
  <c r="O169" i="4"/>
  <c r="J169" i="3" s="1"/>
  <c r="N169" i="4"/>
  <c r="I169" i="3" s="1"/>
  <c r="L169" i="4"/>
  <c r="I169" i="4"/>
  <c r="F169" i="4"/>
  <c r="E169" i="4"/>
  <c r="I169" i="5" s="1"/>
  <c r="F169" i="5"/>
  <c r="A169" i="4"/>
  <c r="D169" i="5" s="1"/>
  <c r="O168" i="4"/>
  <c r="J168" i="3" s="1"/>
  <c r="N168" i="4"/>
  <c r="L168" i="4"/>
  <c r="I168" i="4"/>
  <c r="F168" i="4"/>
  <c r="E168" i="4"/>
  <c r="I168" i="5" s="1"/>
  <c r="E168" i="5"/>
  <c r="A168" i="4"/>
  <c r="D168" i="5" s="1"/>
  <c r="O167" i="4"/>
  <c r="N167" i="4"/>
  <c r="L167" i="4"/>
  <c r="I167" i="4"/>
  <c r="H167" i="4"/>
  <c r="F167" i="4"/>
  <c r="E167" i="4"/>
  <c r="I167" i="5" s="1"/>
  <c r="E167" i="5"/>
  <c r="A167" i="4"/>
  <c r="D167" i="5" s="1"/>
  <c r="O166" i="4"/>
  <c r="J166" i="3" s="1"/>
  <c r="N166" i="4"/>
  <c r="L166" i="4"/>
  <c r="G166" i="3" s="1"/>
  <c r="H166" i="4"/>
  <c r="I166" i="4"/>
  <c r="D166" i="3" s="1"/>
  <c r="F166" i="4"/>
  <c r="E166" i="4"/>
  <c r="I166" i="5" s="1"/>
  <c r="A166" i="4"/>
  <c r="D166" i="5" s="1"/>
  <c r="O165" i="4"/>
  <c r="N165" i="4"/>
  <c r="I165" i="3" s="1"/>
  <c r="L165" i="4"/>
  <c r="I165" i="4"/>
  <c r="D165" i="3" s="1"/>
  <c r="F165" i="4"/>
  <c r="E165" i="4"/>
  <c r="I165" i="5" s="1"/>
  <c r="E165" i="5"/>
  <c r="F165" i="5"/>
  <c r="A165" i="4"/>
  <c r="D165" i="5" s="1"/>
  <c r="O164" i="4"/>
  <c r="N164" i="4"/>
  <c r="I164" i="3" s="1"/>
  <c r="L164" i="4"/>
  <c r="I164" i="4"/>
  <c r="F164" i="4"/>
  <c r="E164" i="4"/>
  <c r="I164" i="5" s="1"/>
  <c r="E164" i="5"/>
  <c r="A164" i="4"/>
  <c r="D164" i="5" s="1"/>
  <c r="O163" i="4"/>
  <c r="N163" i="4"/>
  <c r="I163" i="3" s="1"/>
  <c r="L163" i="4"/>
  <c r="I163" i="4"/>
  <c r="H163" i="4"/>
  <c r="F163" i="4"/>
  <c r="E163" i="4"/>
  <c r="I163" i="5" s="1"/>
  <c r="E163" i="5"/>
  <c r="A163" i="4"/>
  <c r="D163" i="5" s="1"/>
  <c r="O162" i="4"/>
  <c r="J162" i="3" s="1"/>
  <c r="N162" i="4"/>
  <c r="L162" i="4"/>
  <c r="G162" i="3" s="1"/>
  <c r="H162" i="4"/>
  <c r="I162" i="4"/>
  <c r="D162" i="3" s="1"/>
  <c r="F162" i="4"/>
  <c r="E162" i="4"/>
  <c r="I162" i="5" s="1"/>
  <c r="A162" i="4"/>
  <c r="D162" i="5" s="1"/>
  <c r="O161" i="4"/>
  <c r="J161" i="3" s="1"/>
  <c r="N161" i="4"/>
  <c r="I161" i="3" s="1"/>
  <c r="L161" i="4"/>
  <c r="I161" i="4"/>
  <c r="F161" i="4"/>
  <c r="E161" i="4"/>
  <c r="I161" i="5" s="1"/>
  <c r="F161" i="5"/>
  <c r="A161" i="4"/>
  <c r="D161" i="5" s="1"/>
  <c r="O160" i="4"/>
  <c r="J160" i="3" s="1"/>
  <c r="N160" i="4"/>
  <c r="L160" i="4"/>
  <c r="H160" i="4"/>
  <c r="I160" i="4"/>
  <c r="D160" i="3" s="1"/>
  <c r="F160" i="4"/>
  <c r="E160" i="4"/>
  <c r="I160" i="5" s="1"/>
  <c r="E160" i="5"/>
  <c r="A160" i="4"/>
  <c r="D160" i="5" s="1"/>
  <c r="O159" i="4"/>
  <c r="N159" i="4"/>
  <c r="L159" i="4"/>
  <c r="I159" i="4"/>
  <c r="D159" i="3" s="1"/>
  <c r="H159" i="4"/>
  <c r="F159" i="4"/>
  <c r="E159" i="4"/>
  <c r="I159" i="5" s="1"/>
  <c r="E159" i="5"/>
  <c r="A159" i="4"/>
  <c r="D159" i="5" s="1"/>
  <c r="O158" i="4"/>
  <c r="J158" i="3" s="1"/>
  <c r="N158" i="4"/>
  <c r="L158" i="4"/>
  <c r="G158" i="3" s="1"/>
  <c r="H158" i="4"/>
  <c r="I158" i="4"/>
  <c r="D158" i="3" s="1"/>
  <c r="F158" i="4"/>
  <c r="E158" i="4"/>
  <c r="I158" i="5" s="1"/>
  <c r="A158" i="4"/>
  <c r="D158" i="5" s="1"/>
  <c r="O157" i="4"/>
  <c r="N157" i="4"/>
  <c r="I157" i="3" s="1"/>
  <c r="L157" i="4"/>
  <c r="G157" i="3" s="1"/>
  <c r="I157" i="4"/>
  <c r="F157" i="4"/>
  <c r="E157" i="4"/>
  <c r="I157" i="5" s="1"/>
  <c r="F157" i="5"/>
  <c r="A157" i="4"/>
  <c r="D157" i="5" s="1"/>
  <c r="O156" i="4"/>
  <c r="N156" i="4"/>
  <c r="L156" i="4"/>
  <c r="G156" i="3" s="1"/>
  <c r="I156" i="4"/>
  <c r="F156" i="4"/>
  <c r="E156" i="4"/>
  <c r="I156" i="5" s="1"/>
  <c r="E156" i="5"/>
  <c r="A156" i="4"/>
  <c r="D156" i="5" s="1"/>
  <c r="O155" i="4"/>
  <c r="N155" i="4"/>
  <c r="L155" i="4"/>
  <c r="G155" i="3" s="1"/>
  <c r="I155" i="4"/>
  <c r="H155" i="4"/>
  <c r="F155" i="4"/>
  <c r="E155" i="4"/>
  <c r="I155" i="5" s="1"/>
  <c r="E155" i="5"/>
  <c r="A155" i="4"/>
  <c r="D155" i="5" s="1"/>
  <c r="O154" i="4"/>
  <c r="J154" i="3" s="1"/>
  <c r="N154" i="4"/>
  <c r="I154" i="3" s="1"/>
  <c r="L154" i="4"/>
  <c r="G154" i="3" s="1"/>
  <c r="H154" i="4"/>
  <c r="I154" i="4"/>
  <c r="D154" i="3" s="1"/>
  <c r="F154" i="4"/>
  <c r="E154" i="4"/>
  <c r="I154" i="5" s="1"/>
  <c r="A154" i="4"/>
  <c r="D154" i="5" s="1"/>
  <c r="O153" i="4"/>
  <c r="N153" i="4"/>
  <c r="I153" i="3" s="1"/>
  <c r="L153" i="4"/>
  <c r="I153" i="4"/>
  <c r="F153" i="4"/>
  <c r="E153" i="4"/>
  <c r="I153" i="5" s="1"/>
  <c r="F153" i="5"/>
  <c r="A153" i="4"/>
  <c r="D153" i="5" s="1"/>
  <c r="O152" i="4"/>
  <c r="J152" i="3" s="1"/>
  <c r="N152" i="4"/>
  <c r="L152" i="4"/>
  <c r="H152" i="4"/>
  <c r="I152" i="4"/>
  <c r="D152" i="3" s="1"/>
  <c r="F152" i="4"/>
  <c r="E152" i="4"/>
  <c r="I152" i="5" s="1"/>
  <c r="E152" i="5"/>
  <c r="A152" i="4"/>
  <c r="D152" i="5" s="1"/>
  <c r="O151" i="4"/>
  <c r="J151" i="3" s="1"/>
  <c r="N151" i="4"/>
  <c r="L151" i="4"/>
  <c r="I151" i="4"/>
  <c r="H151" i="4"/>
  <c r="C151" i="3" s="1"/>
  <c r="F151" i="4"/>
  <c r="E151" i="4"/>
  <c r="I151" i="5" s="1"/>
  <c r="E151" i="5"/>
  <c r="A151" i="4"/>
  <c r="D151" i="5" s="1"/>
  <c r="O150" i="4"/>
  <c r="J150" i="3" s="1"/>
  <c r="N150" i="4"/>
  <c r="L150" i="4"/>
  <c r="G150" i="3" s="1"/>
  <c r="H150" i="4"/>
  <c r="I150" i="4"/>
  <c r="D150" i="3" s="1"/>
  <c r="F150" i="4"/>
  <c r="E150" i="4"/>
  <c r="I150" i="5" s="1"/>
  <c r="A150" i="4"/>
  <c r="D150" i="5" s="1"/>
  <c r="O149" i="4"/>
  <c r="N149" i="4"/>
  <c r="I149" i="3" s="1"/>
  <c r="L149" i="4"/>
  <c r="I149" i="4"/>
  <c r="D149" i="3" s="1"/>
  <c r="F149" i="4"/>
  <c r="E149" i="4"/>
  <c r="I149" i="5" s="1"/>
  <c r="F149" i="5"/>
  <c r="A149" i="4"/>
  <c r="D149" i="5" s="1"/>
  <c r="O148" i="4"/>
  <c r="N148" i="4"/>
  <c r="L148" i="4"/>
  <c r="I148" i="4"/>
  <c r="D148" i="3" s="1"/>
  <c r="F148" i="4"/>
  <c r="E148" i="4"/>
  <c r="I148" i="5" s="1"/>
  <c r="E148" i="5"/>
  <c r="A148" i="4"/>
  <c r="D148" i="5" s="1"/>
  <c r="O147" i="4"/>
  <c r="J147" i="3" s="1"/>
  <c r="N147" i="4"/>
  <c r="L147" i="4"/>
  <c r="I147" i="4"/>
  <c r="D147" i="3" s="1"/>
  <c r="H147" i="4"/>
  <c r="C147" i="3" s="1"/>
  <c r="F147" i="4"/>
  <c r="E147" i="4"/>
  <c r="I147" i="5" s="1"/>
  <c r="E147" i="5"/>
  <c r="A147" i="4"/>
  <c r="D147" i="5" s="1"/>
  <c r="O146" i="4"/>
  <c r="J146" i="3" s="1"/>
  <c r="N146" i="4"/>
  <c r="I146" i="3" s="1"/>
  <c r="L146" i="4"/>
  <c r="G146" i="3" s="1"/>
  <c r="H146" i="4"/>
  <c r="I146" i="4"/>
  <c r="D146" i="3" s="1"/>
  <c r="F146" i="4"/>
  <c r="E146" i="4"/>
  <c r="I146" i="5" s="1"/>
  <c r="A146" i="4"/>
  <c r="D146" i="5" s="1"/>
  <c r="O145" i="4"/>
  <c r="N145" i="4"/>
  <c r="I145" i="3" s="1"/>
  <c r="L145" i="4"/>
  <c r="I145" i="4"/>
  <c r="F145" i="4"/>
  <c r="E145" i="4"/>
  <c r="I145" i="5" s="1"/>
  <c r="F145" i="5"/>
  <c r="A145" i="4"/>
  <c r="D145" i="5" s="1"/>
  <c r="O144" i="4"/>
  <c r="N144" i="4"/>
  <c r="L144" i="4"/>
  <c r="I144" i="4"/>
  <c r="F144" i="4"/>
  <c r="E144" i="4"/>
  <c r="I144" i="5" s="1"/>
  <c r="E144" i="5"/>
  <c r="A144" i="4"/>
  <c r="D144" i="5" s="1"/>
  <c r="O143" i="4"/>
  <c r="N143" i="4"/>
  <c r="I143" i="3" s="1"/>
  <c r="L143" i="4"/>
  <c r="I143" i="4"/>
  <c r="H143" i="4"/>
  <c r="C143" i="3" s="1"/>
  <c r="F143" i="4"/>
  <c r="E143" i="4"/>
  <c r="I143" i="5" s="1"/>
  <c r="E143" i="5"/>
  <c r="A143" i="4"/>
  <c r="D143" i="5" s="1"/>
  <c r="O142" i="4"/>
  <c r="J142" i="3" s="1"/>
  <c r="N142" i="4"/>
  <c r="L142" i="4"/>
  <c r="G142" i="3" s="1"/>
  <c r="H142" i="4"/>
  <c r="I142" i="4"/>
  <c r="D142" i="3" s="1"/>
  <c r="F142" i="4"/>
  <c r="E142" i="4"/>
  <c r="I142" i="5" s="1"/>
  <c r="A142" i="4"/>
  <c r="D142" i="5" s="1"/>
  <c r="O141" i="4"/>
  <c r="J141" i="3" s="1"/>
  <c r="N141" i="4"/>
  <c r="I141" i="3" s="1"/>
  <c r="L141" i="4"/>
  <c r="I141" i="4"/>
  <c r="D141" i="3" s="1"/>
  <c r="F141" i="4"/>
  <c r="E141" i="4"/>
  <c r="I141" i="5" s="1"/>
  <c r="E141" i="5"/>
  <c r="F141" i="5"/>
  <c r="A141" i="4"/>
  <c r="D141" i="5" s="1"/>
  <c r="O140" i="4"/>
  <c r="N140" i="4"/>
  <c r="I140" i="3" s="1"/>
  <c r="L140" i="4"/>
  <c r="I140" i="4"/>
  <c r="D140" i="3" s="1"/>
  <c r="F140" i="4"/>
  <c r="E140" i="4"/>
  <c r="I140" i="5" s="1"/>
  <c r="E140" i="5"/>
  <c r="A140" i="4"/>
  <c r="D140" i="5" s="1"/>
  <c r="O139" i="4"/>
  <c r="N139" i="4"/>
  <c r="L139" i="4"/>
  <c r="I139" i="4"/>
  <c r="D139" i="3" s="1"/>
  <c r="H139" i="4"/>
  <c r="C139" i="3" s="1"/>
  <c r="F139" i="4"/>
  <c r="E139" i="4"/>
  <c r="I139" i="5" s="1"/>
  <c r="E139" i="5"/>
  <c r="A139" i="4"/>
  <c r="D139" i="5" s="1"/>
  <c r="O138" i="4"/>
  <c r="J138" i="3" s="1"/>
  <c r="N138" i="4"/>
  <c r="L138" i="4"/>
  <c r="G138" i="3" s="1"/>
  <c r="H138" i="4"/>
  <c r="I138" i="4"/>
  <c r="D138" i="3" s="1"/>
  <c r="F138" i="4"/>
  <c r="E138" i="4"/>
  <c r="I138" i="5" s="1"/>
  <c r="A138" i="4"/>
  <c r="D138" i="5" s="1"/>
  <c r="O137" i="4"/>
  <c r="N137" i="4"/>
  <c r="I137" i="3" s="1"/>
  <c r="L137" i="4"/>
  <c r="I137" i="4"/>
  <c r="F137" i="4"/>
  <c r="E137" i="4"/>
  <c r="I137" i="5" s="1"/>
  <c r="F137" i="5"/>
  <c r="A137" i="4"/>
  <c r="D137" i="5" s="1"/>
  <c r="O136" i="4"/>
  <c r="N136" i="4"/>
  <c r="L136" i="4"/>
  <c r="I136" i="4"/>
  <c r="F136" i="4"/>
  <c r="E136" i="4"/>
  <c r="I136" i="5" s="1"/>
  <c r="E136" i="5"/>
  <c r="A136" i="4"/>
  <c r="D136" i="5" s="1"/>
  <c r="O135" i="4"/>
  <c r="N135" i="4"/>
  <c r="I135" i="3" s="1"/>
  <c r="L135" i="4"/>
  <c r="I135" i="4"/>
  <c r="H135" i="4"/>
  <c r="C135" i="3" s="1"/>
  <c r="F135" i="4"/>
  <c r="E135" i="4"/>
  <c r="I135" i="5" s="1"/>
  <c r="E135" i="5"/>
  <c r="A135" i="4"/>
  <c r="D135" i="5" s="1"/>
  <c r="O134" i="4"/>
  <c r="J134" i="3" s="1"/>
  <c r="N134" i="4"/>
  <c r="L134" i="4"/>
  <c r="G134" i="3" s="1"/>
  <c r="H134" i="4"/>
  <c r="I134" i="4"/>
  <c r="D134" i="3" s="1"/>
  <c r="F134" i="4"/>
  <c r="E134" i="4"/>
  <c r="I134" i="5" s="1"/>
  <c r="A134" i="4"/>
  <c r="D134" i="5" s="1"/>
  <c r="O133" i="4"/>
  <c r="J133" i="3" s="1"/>
  <c r="N133" i="4"/>
  <c r="I133" i="3" s="1"/>
  <c r="L133" i="4"/>
  <c r="I133" i="4"/>
  <c r="H133" i="4"/>
  <c r="C133" i="3" s="1"/>
  <c r="F133" i="4"/>
  <c r="E133" i="4"/>
  <c r="I133" i="5" s="1"/>
  <c r="E133" i="5"/>
  <c r="F133" i="5"/>
  <c r="A133" i="4"/>
  <c r="D133" i="5" s="1"/>
  <c r="O132" i="4"/>
  <c r="N132" i="4"/>
  <c r="L132" i="4"/>
  <c r="G132" i="3" s="1"/>
  <c r="I132" i="4"/>
  <c r="F132" i="4"/>
  <c r="E132" i="4"/>
  <c r="I132" i="5" s="1"/>
  <c r="E132" i="5"/>
  <c r="A132" i="4"/>
  <c r="D132" i="5" s="1"/>
  <c r="O131" i="4"/>
  <c r="N131" i="4"/>
  <c r="L131" i="4"/>
  <c r="I131" i="4"/>
  <c r="H131" i="4"/>
  <c r="C131" i="3" s="1"/>
  <c r="F131" i="4"/>
  <c r="E131" i="4"/>
  <c r="I131" i="5" s="1"/>
  <c r="E131" i="5"/>
  <c r="A131" i="4"/>
  <c r="D131" i="5" s="1"/>
  <c r="O130" i="4"/>
  <c r="J130" i="3" s="1"/>
  <c r="N130" i="4"/>
  <c r="L130" i="4"/>
  <c r="G130" i="3" s="1"/>
  <c r="H130" i="4"/>
  <c r="I130" i="4"/>
  <c r="D130" i="3" s="1"/>
  <c r="F130" i="4"/>
  <c r="E130" i="4"/>
  <c r="I130" i="5" s="1"/>
  <c r="A130" i="4"/>
  <c r="D130" i="5" s="1"/>
  <c r="O129" i="4"/>
  <c r="N129" i="4"/>
  <c r="I129" i="3" s="1"/>
  <c r="L129" i="4"/>
  <c r="I129" i="4"/>
  <c r="F129" i="4"/>
  <c r="E129" i="4"/>
  <c r="I129" i="5" s="1"/>
  <c r="F129" i="5"/>
  <c r="A129" i="4"/>
  <c r="D129" i="5" s="1"/>
  <c r="O128" i="4"/>
  <c r="N128" i="4"/>
  <c r="I128" i="3" s="1"/>
  <c r="L128" i="4"/>
  <c r="H128" i="4"/>
  <c r="I128" i="4"/>
  <c r="F128" i="4"/>
  <c r="E128" i="4"/>
  <c r="I128" i="5" s="1"/>
  <c r="E128" i="5"/>
  <c r="A128" i="4"/>
  <c r="D128" i="5" s="1"/>
  <c r="O127" i="4"/>
  <c r="J127" i="3" s="1"/>
  <c r="N127" i="4"/>
  <c r="L127" i="4"/>
  <c r="I127" i="4"/>
  <c r="H127" i="4"/>
  <c r="C127" i="3" s="1"/>
  <c r="F127" i="4"/>
  <c r="E127" i="4"/>
  <c r="I127" i="5" s="1"/>
  <c r="E127" i="5"/>
  <c r="A127" i="4"/>
  <c r="D127" i="5" s="1"/>
  <c r="O126" i="4"/>
  <c r="J126" i="3" s="1"/>
  <c r="N126" i="4"/>
  <c r="L126" i="4"/>
  <c r="G126" i="3" s="1"/>
  <c r="H126" i="4"/>
  <c r="I126" i="4"/>
  <c r="F126" i="4"/>
  <c r="E126" i="4"/>
  <c r="I126" i="5" s="1"/>
  <c r="A126" i="4"/>
  <c r="D126" i="5" s="1"/>
  <c r="O125" i="4"/>
  <c r="N125" i="4"/>
  <c r="L125" i="4"/>
  <c r="I125" i="4"/>
  <c r="D125" i="3" s="1"/>
  <c r="F125" i="4"/>
  <c r="E125" i="4"/>
  <c r="I125" i="5" s="1"/>
  <c r="F125" i="5"/>
  <c r="A125" i="4"/>
  <c r="D125" i="5" s="1"/>
  <c r="O124" i="4"/>
  <c r="N124" i="4"/>
  <c r="L124" i="4"/>
  <c r="I124" i="4"/>
  <c r="D124" i="3" s="1"/>
  <c r="F124" i="4"/>
  <c r="E124" i="4"/>
  <c r="I124" i="5" s="1"/>
  <c r="E124" i="5"/>
  <c r="A124" i="4"/>
  <c r="D124" i="5" s="1"/>
  <c r="O123" i="4"/>
  <c r="N123" i="4"/>
  <c r="L123" i="4"/>
  <c r="I123" i="4"/>
  <c r="D123" i="3" s="1"/>
  <c r="H123" i="4"/>
  <c r="F123" i="4"/>
  <c r="E123" i="4"/>
  <c r="I123" i="5" s="1"/>
  <c r="E123" i="5"/>
  <c r="A123" i="4"/>
  <c r="D123" i="5" s="1"/>
  <c r="O122" i="4"/>
  <c r="N122" i="4"/>
  <c r="L122" i="4"/>
  <c r="G122" i="3" s="1"/>
  <c r="H122" i="4"/>
  <c r="I122" i="4"/>
  <c r="F122" i="4"/>
  <c r="E122" i="4"/>
  <c r="I122" i="5" s="1"/>
  <c r="A122" i="4"/>
  <c r="D122" i="5" s="1"/>
  <c r="O121" i="4"/>
  <c r="N121" i="4"/>
  <c r="L121" i="4"/>
  <c r="G121" i="3" s="1"/>
  <c r="I121" i="4"/>
  <c r="F121" i="4"/>
  <c r="E121" i="4"/>
  <c r="I121" i="5" s="1"/>
  <c r="F121" i="5"/>
  <c r="A121" i="4"/>
  <c r="D121" i="5" s="1"/>
  <c r="O120" i="4"/>
  <c r="N120" i="4"/>
  <c r="L120" i="4"/>
  <c r="G120" i="3" s="1"/>
  <c r="H120" i="4"/>
  <c r="I120" i="4"/>
  <c r="F120" i="4"/>
  <c r="E120" i="4"/>
  <c r="I120" i="5" s="1"/>
  <c r="E120" i="5"/>
  <c r="A120" i="4"/>
  <c r="D120" i="5" s="1"/>
  <c r="O119" i="4"/>
  <c r="N119" i="4"/>
  <c r="I119" i="3" s="1"/>
  <c r="L119" i="4"/>
  <c r="I119" i="4"/>
  <c r="D119" i="3" s="1"/>
  <c r="H119" i="4"/>
  <c r="F119" i="4"/>
  <c r="E119" i="4"/>
  <c r="I119" i="5" s="1"/>
  <c r="E119" i="5"/>
  <c r="A119" i="4"/>
  <c r="D119" i="5" s="1"/>
  <c r="O118" i="4"/>
  <c r="J118" i="3" s="1"/>
  <c r="N118" i="4"/>
  <c r="L118" i="4"/>
  <c r="H118" i="4"/>
  <c r="I118" i="4"/>
  <c r="D118" i="3" s="1"/>
  <c r="F118" i="4"/>
  <c r="E118" i="4"/>
  <c r="I118" i="5" s="1"/>
  <c r="A118" i="4"/>
  <c r="D118" i="5" s="1"/>
  <c r="O117" i="4"/>
  <c r="J117" i="3" s="1"/>
  <c r="N117" i="4"/>
  <c r="L117" i="4"/>
  <c r="I117" i="4"/>
  <c r="F117" i="4"/>
  <c r="E117" i="4"/>
  <c r="I117" i="5" s="1"/>
  <c r="F117" i="5"/>
  <c r="A117" i="4"/>
  <c r="D117" i="5" s="1"/>
  <c r="O116" i="4"/>
  <c r="J116" i="3" s="1"/>
  <c r="N116" i="4"/>
  <c r="L116" i="4"/>
  <c r="I116" i="4"/>
  <c r="F116" i="4"/>
  <c r="E116" i="4"/>
  <c r="I116" i="5" s="1"/>
  <c r="E116" i="5"/>
  <c r="A116" i="4"/>
  <c r="D116" i="5" s="1"/>
  <c r="O115" i="4"/>
  <c r="J115" i="3" s="1"/>
  <c r="N115" i="4"/>
  <c r="L115" i="4"/>
  <c r="I115" i="4"/>
  <c r="H115" i="4"/>
  <c r="A115" i="5" s="1"/>
  <c r="F115" i="4"/>
  <c r="E115" i="4"/>
  <c r="I115" i="5" s="1"/>
  <c r="E115" i="5"/>
  <c r="F115" i="5"/>
  <c r="A115" i="4"/>
  <c r="D115" i="5" s="1"/>
  <c r="O114" i="4"/>
  <c r="N114" i="4"/>
  <c r="L114" i="4"/>
  <c r="G114" i="3" s="1"/>
  <c r="H114" i="4"/>
  <c r="I114" i="4"/>
  <c r="F114" i="4"/>
  <c r="E114" i="4"/>
  <c r="I114" i="5" s="1"/>
  <c r="A114" i="4"/>
  <c r="D114" i="5" s="1"/>
  <c r="O113" i="4"/>
  <c r="N113" i="4"/>
  <c r="L113" i="4"/>
  <c r="G113" i="3" s="1"/>
  <c r="I113" i="4"/>
  <c r="F113" i="4"/>
  <c r="E113" i="4"/>
  <c r="I113" i="5" s="1"/>
  <c r="F113" i="5"/>
  <c r="A113" i="4"/>
  <c r="D113" i="5" s="1"/>
  <c r="O112" i="4"/>
  <c r="N112" i="4"/>
  <c r="L112" i="4"/>
  <c r="G112" i="3" s="1"/>
  <c r="I112" i="4"/>
  <c r="F112" i="4"/>
  <c r="E112" i="4"/>
  <c r="I112" i="5" s="1"/>
  <c r="E112" i="5"/>
  <c r="A112" i="4"/>
  <c r="D112" i="5" s="1"/>
  <c r="O111" i="4"/>
  <c r="N111" i="4"/>
  <c r="L111" i="4"/>
  <c r="G111" i="3" s="1"/>
  <c r="I111" i="4"/>
  <c r="H111" i="4"/>
  <c r="F111" i="4"/>
  <c r="E111" i="4"/>
  <c r="I111" i="5" s="1"/>
  <c r="E111" i="5"/>
  <c r="A111" i="4"/>
  <c r="D111" i="5" s="1"/>
  <c r="O110" i="4"/>
  <c r="N110" i="4"/>
  <c r="I110" i="3" s="1"/>
  <c r="L110" i="4"/>
  <c r="H110" i="4"/>
  <c r="I110" i="4"/>
  <c r="F110" i="4"/>
  <c r="E110" i="4"/>
  <c r="I110" i="5" s="1"/>
  <c r="A110" i="4"/>
  <c r="D110" i="5" s="1"/>
  <c r="O109" i="4"/>
  <c r="N109" i="4"/>
  <c r="L109" i="4"/>
  <c r="I109" i="4"/>
  <c r="D109" i="3" s="1"/>
  <c r="F109" i="4"/>
  <c r="E109" i="4"/>
  <c r="I109" i="5" s="1"/>
  <c r="E109" i="5"/>
  <c r="F109" i="5"/>
  <c r="A109" i="4"/>
  <c r="D109" i="5" s="1"/>
  <c r="O108" i="4"/>
  <c r="N108" i="4"/>
  <c r="I108" i="3" s="1"/>
  <c r="L108" i="4"/>
  <c r="I108" i="4"/>
  <c r="F108" i="4"/>
  <c r="E108" i="4"/>
  <c r="I108" i="5" s="1"/>
  <c r="E108" i="5"/>
  <c r="A108" i="4"/>
  <c r="D108" i="5" s="1"/>
  <c r="O107" i="4"/>
  <c r="N107" i="4"/>
  <c r="L107" i="4"/>
  <c r="I107" i="4"/>
  <c r="H107" i="4"/>
  <c r="A107" i="5" s="1"/>
  <c r="F107" i="4"/>
  <c r="E107" i="4"/>
  <c r="I107" i="5" s="1"/>
  <c r="E107" i="5"/>
  <c r="A107" i="4"/>
  <c r="D107" i="5" s="1"/>
  <c r="O106" i="4"/>
  <c r="N106" i="4"/>
  <c r="L106" i="4"/>
  <c r="H106" i="4"/>
  <c r="I106" i="4"/>
  <c r="F106" i="4"/>
  <c r="E106" i="4"/>
  <c r="I106" i="5" s="1"/>
  <c r="E106" i="5"/>
  <c r="A106" i="4"/>
  <c r="D106" i="5" s="1"/>
  <c r="O105" i="4"/>
  <c r="N105" i="4"/>
  <c r="L105" i="4"/>
  <c r="G105" i="3" s="1"/>
  <c r="I105" i="4"/>
  <c r="F105" i="4"/>
  <c r="E105" i="4"/>
  <c r="I105" i="5" s="1"/>
  <c r="F105" i="5"/>
  <c r="A105" i="4"/>
  <c r="D105" i="5" s="1"/>
  <c r="O104" i="4"/>
  <c r="N104" i="4"/>
  <c r="L104" i="4"/>
  <c r="G104" i="3" s="1"/>
  <c r="I104" i="4"/>
  <c r="F104" i="4"/>
  <c r="E104" i="4"/>
  <c r="I104" i="5" s="1"/>
  <c r="E104" i="5"/>
  <c r="F104" i="5"/>
  <c r="A104" i="4"/>
  <c r="D104" i="5" s="1"/>
  <c r="O103" i="4"/>
  <c r="N103" i="4"/>
  <c r="L103" i="4"/>
  <c r="I103" i="4"/>
  <c r="H103" i="4"/>
  <c r="F103" i="4"/>
  <c r="E103" i="4"/>
  <c r="I103" i="5" s="1"/>
  <c r="E103" i="5"/>
  <c r="A103" i="4"/>
  <c r="D103" i="5" s="1"/>
  <c r="O102" i="4"/>
  <c r="J102" i="3" s="1"/>
  <c r="N102" i="4"/>
  <c r="L102" i="4"/>
  <c r="H102" i="4"/>
  <c r="B102" i="5" s="1"/>
  <c r="I102" i="4"/>
  <c r="D102" i="3" s="1"/>
  <c r="F102" i="4"/>
  <c r="E102" i="4"/>
  <c r="I102" i="5" s="1"/>
  <c r="A102" i="4"/>
  <c r="D102" i="5" s="1"/>
  <c r="O101" i="4"/>
  <c r="N101" i="4"/>
  <c r="I101" i="3" s="1"/>
  <c r="L101" i="4"/>
  <c r="I101" i="4"/>
  <c r="D101" i="3" s="1"/>
  <c r="F101" i="4"/>
  <c r="E101" i="4"/>
  <c r="I101" i="5" s="1"/>
  <c r="F101" i="5"/>
  <c r="A101" i="4"/>
  <c r="D101" i="5" s="1"/>
  <c r="O100" i="4"/>
  <c r="N100" i="4"/>
  <c r="L100" i="4"/>
  <c r="I100" i="4"/>
  <c r="D100" i="3" s="1"/>
  <c r="F100" i="4"/>
  <c r="E100" i="4"/>
  <c r="I100" i="5" s="1"/>
  <c r="E100" i="5"/>
  <c r="F100" i="5"/>
  <c r="A100" i="4"/>
  <c r="D100" i="5" s="1"/>
  <c r="O99" i="4"/>
  <c r="N99" i="4"/>
  <c r="L99" i="4"/>
  <c r="G99" i="3" s="1"/>
  <c r="I99" i="4"/>
  <c r="H99" i="4"/>
  <c r="F99" i="4"/>
  <c r="E99" i="4"/>
  <c r="I99" i="5" s="1"/>
  <c r="E99" i="5"/>
  <c r="A99" i="4"/>
  <c r="D99" i="5" s="1"/>
  <c r="O98" i="4"/>
  <c r="N98" i="4"/>
  <c r="I98" i="3" s="1"/>
  <c r="L98" i="4"/>
  <c r="H98" i="4"/>
  <c r="B98" i="5" s="1"/>
  <c r="I98" i="4"/>
  <c r="F98" i="4"/>
  <c r="E98" i="4"/>
  <c r="I98" i="5" s="1"/>
  <c r="A98" i="4"/>
  <c r="D98" i="5" s="1"/>
  <c r="O97" i="4"/>
  <c r="N97" i="4"/>
  <c r="I97" i="3" s="1"/>
  <c r="L97" i="4"/>
  <c r="I97" i="4"/>
  <c r="F97" i="4"/>
  <c r="E97" i="4"/>
  <c r="I97" i="5" s="1"/>
  <c r="F97" i="5"/>
  <c r="A97" i="4"/>
  <c r="D97" i="5" s="1"/>
  <c r="O96" i="4"/>
  <c r="J96" i="3" s="1"/>
  <c r="N96" i="4"/>
  <c r="I96" i="3" s="1"/>
  <c r="L96" i="4"/>
  <c r="H96" i="4"/>
  <c r="I96" i="4"/>
  <c r="D96" i="3" s="1"/>
  <c r="F96" i="4"/>
  <c r="E96" i="4"/>
  <c r="I96" i="5" s="1"/>
  <c r="E96" i="5"/>
  <c r="F96" i="5"/>
  <c r="A96" i="4"/>
  <c r="D96" i="5" s="1"/>
  <c r="O95" i="4"/>
  <c r="N95" i="4"/>
  <c r="L95" i="4"/>
  <c r="I95" i="4"/>
  <c r="D95" i="3" s="1"/>
  <c r="H95" i="4"/>
  <c r="F95" i="4"/>
  <c r="E95" i="4"/>
  <c r="I95" i="5" s="1"/>
  <c r="E95" i="5"/>
  <c r="A95" i="4"/>
  <c r="D95" i="5" s="1"/>
  <c r="O94" i="4"/>
  <c r="J94" i="3" s="1"/>
  <c r="N94" i="4"/>
  <c r="L94" i="4"/>
  <c r="G94" i="3" s="1"/>
  <c r="H94" i="4"/>
  <c r="B94" i="5" s="1"/>
  <c r="I94" i="4"/>
  <c r="D94" i="3" s="1"/>
  <c r="F94" i="4"/>
  <c r="E94" i="4"/>
  <c r="I94" i="5" s="1"/>
  <c r="F94" i="5"/>
  <c r="A94" i="4"/>
  <c r="D94" i="5" s="1"/>
  <c r="O93" i="4"/>
  <c r="N93" i="4"/>
  <c r="I93" i="3" s="1"/>
  <c r="L93" i="4"/>
  <c r="G93" i="3" s="1"/>
  <c r="I93" i="4"/>
  <c r="F93" i="4"/>
  <c r="E93" i="4"/>
  <c r="I93" i="5" s="1"/>
  <c r="F93" i="5"/>
  <c r="A93" i="4"/>
  <c r="D93" i="5" s="1"/>
  <c r="O92" i="4"/>
  <c r="N92" i="4"/>
  <c r="I92" i="3" s="1"/>
  <c r="L92" i="4"/>
  <c r="H92" i="4"/>
  <c r="I92" i="4"/>
  <c r="F92" i="4"/>
  <c r="E92" i="4"/>
  <c r="I92" i="5" s="1"/>
  <c r="E92" i="5"/>
  <c r="F92" i="5"/>
  <c r="A92" i="4"/>
  <c r="D92" i="5" s="1"/>
  <c r="O91" i="4"/>
  <c r="N91" i="4"/>
  <c r="I91" i="3" s="1"/>
  <c r="L91" i="4"/>
  <c r="I91" i="4"/>
  <c r="D91" i="3" s="1"/>
  <c r="H91" i="4"/>
  <c r="F91" i="4"/>
  <c r="E91" i="4"/>
  <c r="I91" i="5" s="1"/>
  <c r="E91" i="5"/>
  <c r="A91" i="4"/>
  <c r="D91" i="5" s="1"/>
  <c r="O90" i="4"/>
  <c r="J90" i="3" s="1"/>
  <c r="N90" i="4"/>
  <c r="L90" i="4"/>
  <c r="G90" i="3" s="1"/>
  <c r="H90" i="4"/>
  <c r="B90" i="5" s="1"/>
  <c r="I90" i="4"/>
  <c r="D90" i="3" s="1"/>
  <c r="F90" i="4"/>
  <c r="E90" i="4"/>
  <c r="I90" i="5" s="1"/>
  <c r="F90" i="5"/>
  <c r="A90" i="4"/>
  <c r="D90" i="5" s="1"/>
  <c r="O89" i="4"/>
  <c r="N89" i="4"/>
  <c r="I89" i="3" s="1"/>
  <c r="L89" i="4"/>
  <c r="G89" i="3" s="1"/>
  <c r="I89" i="4"/>
  <c r="F89" i="4"/>
  <c r="E89" i="4"/>
  <c r="I89" i="5" s="1"/>
  <c r="F89" i="5"/>
  <c r="A89" i="4"/>
  <c r="D89" i="5" s="1"/>
  <c r="O88" i="4"/>
  <c r="N88" i="4"/>
  <c r="I88" i="3" s="1"/>
  <c r="L88" i="4"/>
  <c r="H88" i="4"/>
  <c r="I88" i="4"/>
  <c r="F88" i="4"/>
  <c r="E88" i="4"/>
  <c r="I88" i="5" s="1"/>
  <c r="E88" i="5"/>
  <c r="F88" i="5"/>
  <c r="A88" i="4"/>
  <c r="D88" i="5" s="1"/>
  <c r="O87" i="4"/>
  <c r="N87" i="4"/>
  <c r="I87" i="3" s="1"/>
  <c r="L87" i="4"/>
  <c r="I87" i="4"/>
  <c r="H87" i="4"/>
  <c r="F87" i="4"/>
  <c r="E87" i="4"/>
  <c r="I87" i="5" s="1"/>
  <c r="E87" i="5"/>
  <c r="A87" i="4"/>
  <c r="D87" i="5" s="1"/>
  <c r="O86" i="4"/>
  <c r="N86" i="4"/>
  <c r="L86" i="4"/>
  <c r="G86" i="3" s="1"/>
  <c r="H86" i="4"/>
  <c r="B86" i="5" s="1"/>
  <c r="I86" i="4"/>
  <c r="F86" i="4"/>
  <c r="E86" i="4"/>
  <c r="I86" i="5" s="1"/>
  <c r="F86" i="5"/>
  <c r="A86" i="4"/>
  <c r="D86" i="5" s="1"/>
  <c r="O85" i="4"/>
  <c r="J85" i="3" s="1"/>
  <c r="N85" i="4"/>
  <c r="I85" i="3" s="1"/>
  <c r="L85" i="4"/>
  <c r="I85" i="4"/>
  <c r="F85" i="4"/>
  <c r="E85" i="4"/>
  <c r="I85" i="5" s="1"/>
  <c r="F85" i="5"/>
  <c r="A85" i="4"/>
  <c r="D85" i="5" s="1"/>
  <c r="O84" i="4"/>
  <c r="N84" i="4"/>
  <c r="L84" i="4"/>
  <c r="H84" i="4"/>
  <c r="I84" i="4"/>
  <c r="F84" i="4"/>
  <c r="E84" i="4"/>
  <c r="I84" i="5" s="1"/>
  <c r="E84" i="5"/>
  <c r="F84" i="5"/>
  <c r="A84" i="4"/>
  <c r="D84" i="5" s="1"/>
  <c r="O83" i="4"/>
  <c r="N83" i="4"/>
  <c r="I83" i="3" s="1"/>
  <c r="L83" i="4"/>
  <c r="I83" i="4"/>
  <c r="H83" i="4"/>
  <c r="F83" i="4"/>
  <c r="E83" i="4"/>
  <c r="I83" i="5" s="1"/>
  <c r="E83" i="5"/>
  <c r="A83" i="4"/>
  <c r="D83" i="5" s="1"/>
  <c r="O82" i="4"/>
  <c r="N82" i="4"/>
  <c r="I82" i="3" s="1"/>
  <c r="L82" i="4"/>
  <c r="H82" i="4"/>
  <c r="B82" i="5" s="1"/>
  <c r="I82" i="4"/>
  <c r="F82" i="4"/>
  <c r="E82" i="4"/>
  <c r="I82" i="5" s="1"/>
  <c r="F82" i="5"/>
  <c r="A82" i="4"/>
  <c r="D82" i="5" s="1"/>
  <c r="O81" i="4"/>
  <c r="N81" i="4"/>
  <c r="I81" i="3" s="1"/>
  <c r="L81" i="4"/>
  <c r="I81" i="4"/>
  <c r="F81" i="4"/>
  <c r="E81" i="4"/>
  <c r="I81" i="5" s="1"/>
  <c r="F81" i="5"/>
  <c r="A81" i="4"/>
  <c r="D81" i="5" s="1"/>
  <c r="O80" i="4"/>
  <c r="J80" i="3" s="1"/>
  <c r="N80" i="4"/>
  <c r="L80" i="4"/>
  <c r="H80" i="4"/>
  <c r="I80" i="4"/>
  <c r="D80" i="3" s="1"/>
  <c r="F80" i="4"/>
  <c r="E80" i="4"/>
  <c r="I80" i="5" s="1"/>
  <c r="E80" i="5"/>
  <c r="F80" i="5"/>
  <c r="A80" i="4"/>
  <c r="D80" i="5" s="1"/>
  <c r="O79" i="4"/>
  <c r="N79" i="4"/>
  <c r="I79" i="3" s="1"/>
  <c r="L79" i="4"/>
  <c r="G79" i="3" s="1"/>
  <c r="I79" i="4"/>
  <c r="H79" i="4"/>
  <c r="F79" i="4"/>
  <c r="E79" i="4"/>
  <c r="I79" i="5" s="1"/>
  <c r="E79" i="5"/>
  <c r="A79" i="4"/>
  <c r="D79" i="5" s="1"/>
  <c r="O78" i="4"/>
  <c r="J78" i="3" s="1"/>
  <c r="N78" i="4"/>
  <c r="I78" i="3" s="1"/>
  <c r="L78" i="4"/>
  <c r="H78" i="4"/>
  <c r="B78" i="5" s="1"/>
  <c r="I78" i="4"/>
  <c r="D78" i="3" s="1"/>
  <c r="F78" i="4"/>
  <c r="E78" i="4"/>
  <c r="I78" i="5" s="1"/>
  <c r="F78" i="5"/>
  <c r="A78" i="4"/>
  <c r="D78" i="5" s="1"/>
  <c r="O77" i="4"/>
  <c r="J77" i="3" s="1"/>
  <c r="N77" i="4"/>
  <c r="I77" i="3" s="1"/>
  <c r="L77" i="4"/>
  <c r="G77" i="3" s="1"/>
  <c r="I77" i="4"/>
  <c r="F77" i="4"/>
  <c r="E77" i="4"/>
  <c r="I77" i="5" s="1"/>
  <c r="F77" i="5"/>
  <c r="A77" i="4"/>
  <c r="D77" i="5" s="1"/>
  <c r="O76" i="4"/>
  <c r="N76" i="4"/>
  <c r="L76" i="4"/>
  <c r="H76" i="4"/>
  <c r="I76" i="4"/>
  <c r="F76" i="4"/>
  <c r="E76" i="4"/>
  <c r="I76" i="5" s="1"/>
  <c r="E76" i="5"/>
  <c r="F76" i="5"/>
  <c r="A76" i="4"/>
  <c r="D76" i="5" s="1"/>
  <c r="O75" i="4"/>
  <c r="N75" i="4"/>
  <c r="I75" i="3" s="1"/>
  <c r="L75" i="4"/>
  <c r="G75" i="3" s="1"/>
  <c r="I75" i="4"/>
  <c r="H75" i="4"/>
  <c r="F75" i="4"/>
  <c r="E75" i="4"/>
  <c r="I75" i="5" s="1"/>
  <c r="E75" i="5"/>
  <c r="A75" i="4"/>
  <c r="D75" i="5" s="1"/>
  <c r="O74" i="4"/>
  <c r="J74" i="3" s="1"/>
  <c r="N74" i="4"/>
  <c r="L74" i="4"/>
  <c r="H74" i="4"/>
  <c r="B74" i="5" s="1"/>
  <c r="I74" i="4"/>
  <c r="D74" i="3" s="1"/>
  <c r="F74" i="4"/>
  <c r="E74" i="4"/>
  <c r="I74" i="5" s="1"/>
  <c r="F74" i="5"/>
  <c r="A74" i="4"/>
  <c r="D74" i="5" s="1"/>
  <c r="O73" i="4"/>
  <c r="J73" i="3" s="1"/>
  <c r="N73" i="4"/>
  <c r="I73" i="3" s="1"/>
  <c r="L73" i="4"/>
  <c r="G73" i="3" s="1"/>
  <c r="I73" i="4"/>
  <c r="F73" i="4"/>
  <c r="E73" i="4"/>
  <c r="I73" i="5" s="1"/>
  <c r="F73" i="5"/>
  <c r="A73" i="4"/>
  <c r="D73" i="5" s="1"/>
  <c r="O72" i="4"/>
  <c r="J72" i="3" s="1"/>
  <c r="N72" i="4"/>
  <c r="L72" i="4"/>
  <c r="H72" i="4"/>
  <c r="I72" i="4"/>
  <c r="D72" i="3" s="1"/>
  <c r="F72" i="4"/>
  <c r="E72" i="4"/>
  <c r="I72" i="5" s="1"/>
  <c r="E72" i="5"/>
  <c r="F72" i="5"/>
  <c r="A72" i="4"/>
  <c r="D72" i="5" s="1"/>
  <c r="O71" i="4"/>
  <c r="N71" i="4"/>
  <c r="I71" i="3" s="1"/>
  <c r="L71" i="4"/>
  <c r="G71" i="3" s="1"/>
  <c r="I71" i="4"/>
  <c r="H71" i="4"/>
  <c r="F71" i="4"/>
  <c r="E71" i="4"/>
  <c r="I71" i="5" s="1"/>
  <c r="E71" i="5"/>
  <c r="A71" i="4"/>
  <c r="D71" i="5" s="1"/>
  <c r="O70" i="4"/>
  <c r="N70" i="4"/>
  <c r="L70" i="4"/>
  <c r="H70" i="4"/>
  <c r="I70" i="4"/>
  <c r="F70" i="4"/>
  <c r="E70" i="4"/>
  <c r="I70" i="5" s="1"/>
  <c r="F70" i="5"/>
  <c r="A70" i="4"/>
  <c r="D70" i="5" s="1"/>
  <c r="O69" i="4"/>
  <c r="J69" i="3" s="1"/>
  <c r="N69" i="4"/>
  <c r="L69" i="4"/>
  <c r="I69" i="4"/>
  <c r="F69" i="4"/>
  <c r="E69" i="4"/>
  <c r="I69" i="5" s="1"/>
  <c r="F69" i="5"/>
  <c r="A69" i="4"/>
  <c r="D69" i="5" s="1"/>
  <c r="O68" i="4"/>
  <c r="J68" i="3" s="1"/>
  <c r="N68" i="4"/>
  <c r="L68" i="4"/>
  <c r="I68" i="4"/>
  <c r="F68" i="4"/>
  <c r="E68" i="4"/>
  <c r="I68" i="5" s="1"/>
  <c r="F68" i="5"/>
  <c r="A68" i="4"/>
  <c r="D68" i="5" s="1"/>
  <c r="O67" i="4"/>
  <c r="J67" i="3" s="1"/>
  <c r="N67" i="4"/>
  <c r="L67" i="4"/>
  <c r="I67" i="4"/>
  <c r="H67" i="4"/>
  <c r="C67" i="3" s="1"/>
  <c r="F67" i="4"/>
  <c r="E67" i="4"/>
  <c r="I67" i="5" s="1"/>
  <c r="A67" i="4"/>
  <c r="D67" i="5" s="1"/>
  <c r="O66" i="4"/>
  <c r="J66" i="3" s="1"/>
  <c r="N66" i="4"/>
  <c r="L66" i="4"/>
  <c r="H66" i="4"/>
  <c r="I66" i="4"/>
  <c r="D66" i="3" s="1"/>
  <c r="F66" i="4"/>
  <c r="E66" i="4"/>
  <c r="I66" i="5" s="1"/>
  <c r="F66" i="5"/>
  <c r="A66" i="4"/>
  <c r="D66" i="5" s="1"/>
  <c r="O65" i="4"/>
  <c r="N65" i="4"/>
  <c r="L65" i="4"/>
  <c r="I65" i="4"/>
  <c r="D65" i="3" s="1"/>
  <c r="F65" i="4"/>
  <c r="E65" i="4"/>
  <c r="I65" i="5" s="1"/>
  <c r="F65" i="5"/>
  <c r="A65" i="4"/>
  <c r="D65" i="5" s="1"/>
  <c r="O64" i="4"/>
  <c r="N64" i="4"/>
  <c r="I64" i="3" s="1"/>
  <c r="L64" i="4"/>
  <c r="I64" i="4"/>
  <c r="D64" i="3" s="1"/>
  <c r="F64" i="4"/>
  <c r="E64" i="4"/>
  <c r="I64" i="5" s="1"/>
  <c r="F64" i="5"/>
  <c r="A64" i="4"/>
  <c r="D64" i="5" s="1"/>
  <c r="O63" i="4"/>
  <c r="N63" i="4"/>
  <c r="L63" i="4"/>
  <c r="I63" i="4"/>
  <c r="D63" i="3" s="1"/>
  <c r="H63" i="4"/>
  <c r="C63" i="3" s="1"/>
  <c r="F63" i="4"/>
  <c r="E63" i="4"/>
  <c r="I63" i="5" s="1"/>
  <c r="A63" i="4"/>
  <c r="D63" i="5" s="1"/>
  <c r="O62" i="4"/>
  <c r="J62" i="3" s="1"/>
  <c r="N62" i="4"/>
  <c r="L62" i="4"/>
  <c r="H62" i="4"/>
  <c r="C62" i="3" s="1"/>
  <c r="I62" i="4"/>
  <c r="D62" i="3" s="1"/>
  <c r="F62" i="4"/>
  <c r="E62" i="4"/>
  <c r="I62" i="5" s="1"/>
  <c r="F62" i="5"/>
  <c r="A62" i="4"/>
  <c r="D62" i="5" s="1"/>
  <c r="O61" i="4"/>
  <c r="N61" i="4"/>
  <c r="L61" i="4"/>
  <c r="G61" i="3" s="1"/>
  <c r="I61" i="4"/>
  <c r="F61" i="4"/>
  <c r="E61" i="4"/>
  <c r="I61" i="5" s="1"/>
  <c r="F61" i="5"/>
  <c r="A61" i="4"/>
  <c r="D61" i="5" s="1"/>
  <c r="O60" i="4"/>
  <c r="N60" i="4"/>
  <c r="L60" i="4"/>
  <c r="G60" i="3" s="1"/>
  <c r="I60" i="4"/>
  <c r="F60" i="4"/>
  <c r="E60" i="4"/>
  <c r="I60" i="5" s="1"/>
  <c r="F60" i="5"/>
  <c r="A60" i="4"/>
  <c r="D60" i="5" s="1"/>
  <c r="O59" i="4"/>
  <c r="J59" i="3" s="1"/>
  <c r="N59" i="4"/>
  <c r="L59" i="4"/>
  <c r="G59" i="3" s="1"/>
  <c r="I59" i="4"/>
  <c r="H59" i="4"/>
  <c r="C59" i="3" s="1"/>
  <c r="F59" i="4"/>
  <c r="E59" i="4"/>
  <c r="I59" i="5" s="1"/>
  <c r="A59" i="4"/>
  <c r="D59" i="5" s="1"/>
  <c r="O58" i="4"/>
  <c r="J58" i="3" s="1"/>
  <c r="N58" i="4"/>
  <c r="L58" i="4"/>
  <c r="G58" i="3" s="1"/>
  <c r="H58" i="4"/>
  <c r="I58" i="4"/>
  <c r="D58" i="3" s="1"/>
  <c r="F58" i="4"/>
  <c r="E58" i="4"/>
  <c r="I58" i="5" s="1"/>
  <c r="F58" i="5"/>
  <c r="A58" i="4"/>
  <c r="D58" i="5" s="1"/>
  <c r="O57" i="4"/>
  <c r="N57" i="4"/>
  <c r="I57" i="3" s="1"/>
  <c r="L57" i="4"/>
  <c r="I57" i="4"/>
  <c r="F57" i="4"/>
  <c r="E57" i="4"/>
  <c r="I57" i="5" s="1"/>
  <c r="F57" i="5"/>
  <c r="A57" i="4"/>
  <c r="D57" i="5" s="1"/>
  <c r="O56" i="4"/>
  <c r="N56" i="4"/>
  <c r="I56" i="3" s="1"/>
  <c r="L56" i="4"/>
  <c r="I56" i="4"/>
  <c r="F56" i="4"/>
  <c r="E56" i="4"/>
  <c r="I56" i="5" s="1"/>
  <c r="F56" i="5"/>
  <c r="A56" i="4"/>
  <c r="D56" i="5" s="1"/>
  <c r="O55" i="4"/>
  <c r="N55" i="4"/>
  <c r="I55" i="3" s="1"/>
  <c r="L55" i="4"/>
  <c r="I55" i="4"/>
  <c r="H55" i="4"/>
  <c r="C55" i="3" s="1"/>
  <c r="F55" i="4"/>
  <c r="E55" i="4"/>
  <c r="I55" i="5" s="1"/>
  <c r="A55" i="4"/>
  <c r="D55" i="5" s="1"/>
  <c r="O54" i="4"/>
  <c r="N54" i="4"/>
  <c r="L54" i="4"/>
  <c r="H54" i="4"/>
  <c r="I54" i="4"/>
  <c r="F54" i="4"/>
  <c r="E54" i="4"/>
  <c r="I54" i="5" s="1"/>
  <c r="F54" i="5"/>
  <c r="A54" i="4"/>
  <c r="D54" i="5" s="1"/>
  <c r="O53" i="4"/>
  <c r="J53" i="3" s="1"/>
  <c r="N53" i="4"/>
  <c r="L53" i="4"/>
  <c r="G53" i="3" s="1"/>
  <c r="I53" i="4"/>
  <c r="F53" i="4"/>
  <c r="E53" i="4"/>
  <c r="I53" i="5" s="1"/>
  <c r="F53" i="5"/>
  <c r="A53" i="4"/>
  <c r="D53" i="5" s="1"/>
  <c r="O52" i="4"/>
  <c r="J52" i="3" s="1"/>
  <c r="N52" i="4"/>
  <c r="I52" i="3" s="1"/>
  <c r="L52" i="4"/>
  <c r="G52" i="3" s="1"/>
  <c r="I52" i="4"/>
  <c r="F52" i="4"/>
  <c r="E52" i="4"/>
  <c r="I52" i="5" s="1"/>
  <c r="F52" i="5"/>
  <c r="A52" i="4"/>
  <c r="D52" i="5" s="1"/>
  <c r="O51" i="4"/>
  <c r="J51" i="3" s="1"/>
  <c r="N51" i="4"/>
  <c r="I51" i="3" s="1"/>
  <c r="L51" i="4"/>
  <c r="G51" i="3" s="1"/>
  <c r="I51" i="4"/>
  <c r="H51" i="4"/>
  <c r="F51" i="4"/>
  <c r="E51" i="4"/>
  <c r="I51" i="5" s="1"/>
  <c r="A51" i="4"/>
  <c r="D51" i="5" s="1"/>
  <c r="O50" i="4"/>
  <c r="J50" i="3" s="1"/>
  <c r="N50" i="4"/>
  <c r="I50" i="3" s="1"/>
  <c r="L50" i="4"/>
  <c r="H50" i="4"/>
  <c r="I50" i="4"/>
  <c r="D50" i="3" s="1"/>
  <c r="F50" i="4"/>
  <c r="E50" i="4"/>
  <c r="I50" i="5" s="1"/>
  <c r="F50" i="5"/>
  <c r="A50" i="4"/>
  <c r="D50" i="5" s="1"/>
  <c r="O49" i="4"/>
  <c r="N49" i="4"/>
  <c r="L49" i="4"/>
  <c r="I49" i="4"/>
  <c r="D49" i="3" s="1"/>
  <c r="F49" i="4"/>
  <c r="E49" i="4"/>
  <c r="I49" i="5" s="1"/>
  <c r="F49" i="5"/>
  <c r="A49" i="4"/>
  <c r="D49" i="5" s="1"/>
  <c r="O48" i="4"/>
  <c r="N48" i="4"/>
  <c r="L48" i="4"/>
  <c r="I48" i="4"/>
  <c r="D48" i="3" s="1"/>
  <c r="F48" i="4"/>
  <c r="E48" i="4"/>
  <c r="I48" i="5" s="1"/>
  <c r="F48" i="5"/>
  <c r="A48" i="4"/>
  <c r="D48" i="5" s="1"/>
  <c r="O47" i="4"/>
  <c r="N47" i="4"/>
  <c r="I47" i="3" s="1"/>
  <c r="L47" i="4"/>
  <c r="I47" i="4"/>
  <c r="D47" i="3" s="1"/>
  <c r="H47" i="4"/>
  <c r="C47" i="3" s="1"/>
  <c r="F47" i="4"/>
  <c r="E47" i="4"/>
  <c r="I47" i="5" s="1"/>
  <c r="A47" i="4"/>
  <c r="D47" i="5" s="1"/>
  <c r="O46" i="4"/>
  <c r="N46" i="4"/>
  <c r="L46" i="4"/>
  <c r="H46" i="4"/>
  <c r="I46" i="4"/>
  <c r="F46" i="4"/>
  <c r="E46" i="4"/>
  <c r="I46" i="5" s="1"/>
  <c r="F46" i="5"/>
  <c r="A46" i="4"/>
  <c r="D46" i="5" s="1"/>
  <c r="O45" i="4"/>
  <c r="J45" i="3" s="1"/>
  <c r="N45" i="4"/>
  <c r="L45" i="4"/>
  <c r="G45" i="3" s="1"/>
  <c r="I45" i="4"/>
  <c r="F45" i="4"/>
  <c r="E45" i="4"/>
  <c r="I45" i="5" s="1"/>
  <c r="F45" i="5"/>
  <c r="A45" i="4"/>
  <c r="D45" i="5" s="1"/>
  <c r="O44" i="4"/>
  <c r="N44" i="4"/>
  <c r="I44" i="3" s="1"/>
  <c r="L44" i="4"/>
  <c r="I44" i="4"/>
  <c r="F44" i="4"/>
  <c r="E44" i="4"/>
  <c r="I44" i="5" s="1"/>
  <c r="F44" i="5"/>
  <c r="A44" i="4"/>
  <c r="D44" i="5" s="1"/>
  <c r="O43" i="4"/>
  <c r="J43" i="3" s="1"/>
  <c r="N43" i="4"/>
  <c r="L43" i="4"/>
  <c r="G43" i="3" s="1"/>
  <c r="I43" i="4"/>
  <c r="H43" i="4"/>
  <c r="C43" i="3" s="1"/>
  <c r="F43" i="4"/>
  <c r="E43" i="4"/>
  <c r="I43" i="5" s="1"/>
  <c r="A43" i="4"/>
  <c r="D43" i="5" s="1"/>
  <c r="O42" i="4"/>
  <c r="J42" i="3" s="1"/>
  <c r="N42" i="4"/>
  <c r="I42" i="3" s="1"/>
  <c r="L42" i="4"/>
  <c r="H42" i="4"/>
  <c r="I42" i="4"/>
  <c r="F42" i="4"/>
  <c r="E42" i="4"/>
  <c r="I42" i="5" s="1"/>
  <c r="F42" i="5"/>
  <c r="A42" i="4"/>
  <c r="D42" i="5" s="1"/>
  <c r="O41" i="4"/>
  <c r="N41" i="4"/>
  <c r="I41" i="3" s="1"/>
  <c r="L41" i="4"/>
  <c r="I41" i="4"/>
  <c r="F41" i="4"/>
  <c r="E41" i="4"/>
  <c r="I41" i="5" s="1"/>
  <c r="F41" i="5"/>
  <c r="A41" i="4"/>
  <c r="D41" i="5" s="1"/>
  <c r="O40" i="4"/>
  <c r="N40" i="4"/>
  <c r="I40" i="3" s="1"/>
  <c r="L40" i="4"/>
  <c r="I40" i="4"/>
  <c r="F40" i="4"/>
  <c r="E40" i="4"/>
  <c r="I40" i="5" s="1"/>
  <c r="F40" i="5"/>
  <c r="A40" i="4"/>
  <c r="D40" i="5" s="1"/>
  <c r="O39" i="4"/>
  <c r="N39" i="4"/>
  <c r="L39" i="4"/>
  <c r="I39" i="4"/>
  <c r="D39" i="3" s="1"/>
  <c r="H39" i="4"/>
  <c r="C39" i="3" s="1"/>
  <c r="F39" i="4"/>
  <c r="E39" i="4"/>
  <c r="I39" i="5" s="1"/>
  <c r="A39" i="4"/>
  <c r="D39" i="5" s="1"/>
  <c r="O38" i="4"/>
  <c r="N38" i="4"/>
  <c r="L38" i="4"/>
  <c r="G38" i="3" s="1"/>
  <c r="H38" i="4"/>
  <c r="I38" i="4"/>
  <c r="D38" i="3" s="1"/>
  <c r="F38" i="4"/>
  <c r="E38" i="4"/>
  <c r="I38" i="5" s="1"/>
  <c r="F38" i="5"/>
  <c r="A38" i="4"/>
  <c r="D38" i="5" s="1"/>
  <c r="O37" i="4"/>
  <c r="J37" i="3" s="1"/>
  <c r="N37" i="4"/>
  <c r="I37" i="3" s="1"/>
  <c r="L37" i="4"/>
  <c r="G37" i="3" s="1"/>
  <c r="I37" i="4"/>
  <c r="D37" i="3" s="1"/>
  <c r="F37" i="4"/>
  <c r="E37" i="4"/>
  <c r="I37" i="5" s="1"/>
  <c r="F37" i="5"/>
  <c r="A37" i="4"/>
  <c r="D37" i="5" s="1"/>
  <c r="O36" i="4"/>
  <c r="N36" i="4"/>
  <c r="I36" i="3" s="1"/>
  <c r="L36" i="4"/>
  <c r="I36" i="4"/>
  <c r="D36" i="3" s="1"/>
  <c r="F36" i="4"/>
  <c r="E36" i="4"/>
  <c r="I36" i="5" s="1"/>
  <c r="F36" i="5"/>
  <c r="A36" i="4"/>
  <c r="D36" i="5" s="1"/>
  <c r="O35" i="4"/>
  <c r="J35" i="3" s="1"/>
  <c r="N35" i="4"/>
  <c r="I35" i="3" s="1"/>
  <c r="L35" i="4"/>
  <c r="G35" i="3" s="1"/>
  <c r="I35" i="4"/>
  <c r="D35" i="3" s="1"/>
  <c r="H35" i="4"/>
  <c r="F35" i="4"/>
  <c r="E35" i="4"/>
  <c r="I35" i="5" s="1"/>
  <c r="A35" i="4"/>
  <c r="D35" i="5" s="1"/>
  <c r="O34" i="4"/>
  <c r="N34" i="4"/>
  <c r="I34" i="3" s="1"/>
  <c r="L34" i="4"/>
  <c r="G34" i="3" s="1"/>
  <c r="H34" i="4"/>
  <c r="I34" i="4"/>
  <c r="D34" i="3" s="1"/>
  <c r="F34" i="4"/>
  <c r="E34" i="4"/>
  <c r="I34" i="5" s="1"/>
  <c r="F34" i="5"/>
  <c r="A34" i="4"/>
  <c r="D34" i="5" s="1"/>
  <c r="O33" i="4"/>
  <c r="N33" i="4"/>
  <c r="L33" i="4"/>
  <c r="I33" i="4"/>
  <c r="D33" i="3" s="1"/>
  <c r="F33" i="4"/>
  <c r="E33" i="4"/>
  <c r="I33" i="5" s="1"/>
  <c r="F33" i="5"/>
  <c r="A33" i="4"/>
  <c r="D33" i="5" s="1"/>
  <c r="O32" i="4"/>
  <c r="N32" i="4"/>
  <c r="L32" i="4"/>
  <c r="G32" i="3" s="1"/>
  <c r="I32" i="4"/>
  <c r="D32" i="3" s="1"/>
  <c r="F32" i="4"/>
  <c r="E32" i="4"/>
  <c r="I32" i="5" s="1"/>
  <c r="F32" i="5"/>
  <c r="A32" i="4"/>
  <c r="D32" i="5" s="1"/>
  <c r="O31" i="4"/>
  <c r="N31" i="4"/>
  <c r="L31" i="4"/>
  <c r="G31" i="3" s="1"/>
  <c r="I31" i="4"/>
  <c r="H31" i="4"/>
  <c r="C31" i="3" s="1"/>
  <c r="F31" i="4"/>
  <c r="E31" i="4"/>
  <c r="I31" i="5" s="1"/>
  <c r="A31" i="4"/>
  <c r="D31" i="5" s="1"/>
  <c r="O30" i="4"/>
  <c r="N30" i="4"/>
  <c r="I30" i="3" s="1"/>
  <c r="L30" i="4"/>
  <c r="H30" i="4"/>
  <c r="I30" i="4"/>
  <c r="F30" i="4"/>
  <c r="E30" i="4"/>
  <c r="I30" i="5" s="1"/>
  <c r="F30" i="5"/>
  <c r="A30" i="4"/>
  <c r="D30" i="5" s="1"/>
  <c r="O29" i="4"/>
  <c r="J29" i="3" s="1"/>
  <c r="N29" i="4"/>
  <c r="L29" i="4"/>
  <c r="G29" i="3" s="1"/>
  <c r="I29" i="4"/>
  <c r="F29" i="4"/>
  <c r="E29" i="4"/>
  <c r="I29" i="5" s="1"/>
  <c r="F29" i="5"/>
  <c r="A29" i="4"/>
  <c r="D29" i="5" s="1"/>
  <c r="O28" i="4"/>
  <c r="J28" i="3" s="1"/>
  <c r="N28" i="4"/>
  <c r="I28" i="3" s="1"/>
  <c r="L28" i="4"/>
  <c r="I28" i="4"/>
  <c r="F28" i="4"/>
  <c r="E28" i="4"/>
  <c r="I28" i="5" s="1"/>
  <c r="F28" i="5"/>
  <c r="A28" i="4"/>
  <c r="D28" i="5" s="1"/>
  <c r="O27" i="4"/>
  <c r="J27" i="3" s="1"/>
  <c r="N27" i="4"/>
  <c r="L27" i="4"/>
  <c r="G27" i="3" s="1"/>
  <c r="I27" i="4"/>
  <c r="H27" i="4"/>
  <c r="C27" i="3" s="1"/>
  <c r="F27" i="4"/>
  <c r="E27" i="4"/>
  <c r="I27" i="5" s="1"/>
  <c r="A27" i="4"/>
  <c r="D27" i="5" s="1"/>
  <c r="O26" i="4"/>
  <c r="J26" i="3" s="1"/>
  <c r="N26" i="4"/>
  <c r="I26" i="3" s="1"/>
  <c r="L26" i="4"/>
  <c r="H26" i="4"/>
  <c r="I26" i="4"/>
  <c r="D26" i="3" s="1"/>
  <c r="F26" i="4"/>
  <c r="E26" i="4"/>
  <c r="I26" i="5" s="1"/>
  <c r="F26" i="5"/>
  <c r="A26" i="4"/>
  <c r="D26" i="5" s="1"/>
  <c r="O25" i="4"/>
  <c r="N25" i="4"/>
  <c r="I25" i="3" s="1"/>
  <c r="L25" i="4"/>
  <c r="I25" i="4"/>
  <c r="D25" i="3" s="1"/>
  <c r="F25" i="4"/>
  <c r="E25" i="4"/>
  <c r="I25" i="5" s="1"/>
  <c r="A25" i="4"/>
  <c r="D25" i="5" s="1"/>
  <c r="O24" i="4"/>
  <c r="N24" i="4"/>
  <c r="I24" i="3" s="1"/>
  <c r="L24" i="4"/>
  <c r="I24" i="4"/>
  <c r="D24" i="3" s="1"/>
  <c r="F24" i="4"/>
  <c r="E24" i="4"/>
  <c r="I24" i="5" s="1"/>
  <c r="F24" i="5"/>
  <c r="A24" i="4"/>
  <c r="D24" i="5" s="1"/>
  <c r="O23" i="4"/>
  <c r="J23" i="3" s="1"/>
  <c r="N23" i="4"/>
  <c r="L23" i="4"/>
  <c r="I23" i="4"/>
  <c r="D23" i="3" s="1"/>
  <c r="F23" i="4"/>
  <c r="E23" i="4"/>
  <c r="I23" i="5" s="1"/>
  <c r="A23" i="4"/>
  <c r="D23" i="5" s="1"/>
  <c r="O22" i="4"/>
  <c r="J22" i="3" s="1"/>
  <c r="N22" i="4"/>
  <c r="L22" i="4"/>
  <c r="G22" i="3" s="1"/>
  <c r="H22" i="4"/>
  <c r="I22" i="4"/>
  <c r="D22" i="3" s="1"/>
  <c r="F22" i="4"/>
  <c r="E22" i="4"/>
  <c r="I22" i="5" s="1"/>
  <c r="F22" i="5"/>
  <c r="A22" i="4"/>
  <c r="D22" i="5" s="1"/>
  <c r="O21" i="4"/>
  <c r="J21" i="3" s="1"/>
  <c r="N21" i="4"/>
  <c r="I21" i="3" s="1"/>
  <c r="L21" i="4"/>
  <c r="G21" i="3" s="1"/>
  <c r="I21" i="4"/>
  <c r="D21" i="3" s="1"/>
  <c r="F21" i="4"/>
  <c r="E21" i="4"/>
  <c r="I21" i="5" s="1"/>
  <c r="A21" i="4"/>
  <c r="D21" i="5" s="1"/>
  <c r="O20" i="4"/>
  <c r="N20" i="4"/>
  <c r="I20" i="3" s="1"/>
  <c r="L20" i="4"/>
  <c r="I20" i="4"/>
  <c r="D20" i="3" s="1"/>
  <c r="F20" i="4"/>
  <c r="E20" i="4"/>
  <c r="I20" i="5" s="1"/>
  <c r="F20" i="5"/>
  <c r="A20" i="4"/>
  <c r="D20" i="5" s="1"/>
  <c r="O19" i="4"/>
  <c r="J19" i="3" s="1"/>
  <c r="N19" i="4"/>
  <c r="I19" i="3" s="1"/>
  <c r="L19" i="4"/>
  <c r="G19" i="3" s="1"/>
  <c r="I19" i="4"/>
  <c r="F19" i="4"/>
  <c r="E19" i="4"/>
  <c r="I19" i="5" s="1"/>
  <c r="A19" i="4"/>
  <c r="D19" i="5" s="1"/>
  <c r="O18" i="4"/>
  <c r="N18" i="4"/>
  <c r="I18" i="3" s="1"/>
  <c r="L18" i="4"/>
  <c r="H18" i="4"/>
  <c r="I18" i="4"/>
  <c r="D18" i="3" s="1"/>
  <c r="F18" i="4"/>
  <c r="E18" i="4"/>
  <c r="I18" i="5" s="1"/>
  <c r="F18" i="5"/>
  <c r="A18" i="4"/>
  <c r="D18" i="5" s="1"/>
  <c r="O17" i="4"/>
  <c r="J17" i="3" s="1"/>
  <c r="N17" i="4"/>
  <c r="L17" i="4"/>
  <c r="G17" i="3" s="1"/>
  <c r="I17" i="4"/>
  <c r="D17" i="3" s="1"/>
  <c r="F17" i="4"/>
  <c r="E17" i="4"/>
  <c r="I17" i="5" s="1"/>
  <c r="F17" i="5"/>
  <c r="A17" i="4"/>
  <c r="D17" i="5" s="1"/>
  <c r="O16" i="4"/>
  <c r="J16" i="3" s="1"/>
  <c r="N16" i="4"/>
  <c r="L16" i="4"/>
  <c r="I16" i="4"/>
  <c r="D16" i="3" s="1"/>
  <c r="F16" i="4"/>
  <c r="E16" i="4"/>
  <c r="I16" i="5" s="1"/>
  <c r="A16" i="4"/>
  <c r="D16" i="5" s="1"/>
  <c r="O15" i="4"/>
  <c r="J15" i="3" s="1"/>
  <c r="N15" i="4"/>
  <c r="I15" i="3" s="1"/>
  <c r="L15" i="4"/>
  <c r="G15" i="3" s="1"/>
  <c r="I15" i="4"/>
  <c r="F15" i="4"/>
  <c r="E15" i="4"/>
  <c r="I15" i="5" s="1"/>
  <c r="A15" i="4"/>
  <c r="D15" i="5" s="1"/>
  <c r="O14" i="4"/>
  <c r="N14" i="4"/>
  <c r="I14" i="3" s="1"/>
  <c r="L14" i="4"/>
  <c r="H14" i="4"/>
  <c r="I14" i="4"/>
  <c r="F14" i="4"/>
  <c r="E14" i="4"/>
  <c r="I14" i="5" s="1"/>
  <c r="F14" i="5"/>
  <c r="A14" i="4"/>
  <c r="D14" i="5" s="1"/>
  <c r="O13" i="4"/>
  <c r="J13" i="3" s="1"/>
  <c r="N13" i="4"/>
  <c r="I13" i="3" s="1"/>
  <c r="L13" i="4"/>
  <c r="G13" i="3" s="1"/>
  <c r="I13" i="4"/>
  <c r="F13" i="4"/>
  <c r="E13" i="4"/>
  <c r="I13" i="5" s="1"/>
  <c r="F13" i="5"/>
  <c r="A13" i="4"/>
  <c r="D13" i="5" s="1"/>
  <c r="O12" i="4"/>
  <c r="N12" i="4"/>
  <c r="I12" i="3" s="1"/>
  <c r="L12" i="4"/>
  <c r="H12" i="4"/>
  <c r="C12" i="3" s="1"/>
  <c r="I12" i="4"/>
  <c r="D12" i="3" s="1"/>
  <c r="F12" i="4"/>
  <c r="E12" i="4"/>
  <c r="I12" i="5" s="1"/>
  <c r="F12" i="5"/>
  <c r="A12" i="4"/>
  <c r="D12" i="5" s="1"/>
  <c r="O11" i="4"/>
  <c r="J11" i="3" s="1"/>
  <c r="N11" i="4"/>
  <c r="L11" i="4"/>
  <c r="I11" i="4"/>
  <c r="D11" i="3" s="1"/>
  <c r="H11" i="4"/>
  <c r="C11" i="3" s="1"/>
  <c r="F11" i="4"/>
  <c r="E11" i="4"/>
  <c r="I11" i="5" s="1"/>
  <c r="A11" i="4"/>
  <c r="D11" i="5" s="1"/>
  <c r="O10" i="4"/>
  <c r="J10" i="3" s="1"/>
  <c r="N10" i="4"/>
  <c r="L10" i="4"/>
  <c r="G10" i="3" s="1"/>
  <c r="H10" i="4"/>
  <c r="I10" i="4"/>
  <c r="D10" i="3" s="1"/>
  <c r="F10" i="4"/>
  <c r="E10" i="4"/>
  <c r="I10" i="5" s="1"/>
  <c r="F10" i="5"/>
  <c r="A10" i="4"/>
  <c r="D10" i="5" s="1"/>
  <c r="O9" i="4"/>
  <c r="J9" i="3" s="1"/>
  <c r="N9" i="4"/>
  <c r="I9" i="3" s="1"/>
  <c r="L9" i="4"/>
  <c r="G9" i="3" s="1"/>
  <c r="I9" i="4"/>
  <c r="D9" i="3" s="1"/>
  <c r="F9" i="4"/>
  <c r="E9" i="4"/>
  <c r="I9" i="5" s="1"/>
  <c r="F9" i="5"/>
  <c r="A9" i="4"/>
  <c r="D9" i="5" s="1"/>
  <c r="O8" i="4"/>
  <c r="N8" i="4"/>
  <c r="I8" i="3" s="1"/>
  <c r="L8" i="4"/>
  <c r="G8" i="3" s="1"/>
  <c r="H8" i="4"/>
  <c r="C8" i="3" s="1"/>
  <c r="I8" i="4"/>
  <c r="D8" i="3" s="1"/>
  <c r="F8" i="4"/>
  <c r="E8" i="4"/>
  <c r="I8" i="5" s="1"/>
  <c r="F8" i="5"/>
  <c r="A8" i="4"/>
  <c r="D8" i="5" s="1"/>
  <c r="O7" i="4"/>
  <c r="J7" i="3" s="1"/>
  <c r="N7" i="4"/>
  <c r="L7" i="4"/>
  <c r="G7" i="3" s="1"/>
  <c r="I7" i="4"/>
  <c r="D7" i="3" s="1"/>
  <c r="F7" i="4"/>
  <c r="E7" i="4"/>
  <c r="I7" i="5" s="1"/>
  <c r="A7" i="4"/>
  <c r="D7" i="5" s="1"/>
  <c r="O6" i="4"/>
  <c r="N6" i="4"/>
  <c r="I6" i="3" s="1"/>
  <c r="L6" i="4"/>
  <c r="G6" i="3" s="1"/>
  <c r="H6" i="4"/>
  <c r="I6" i="4"/>
  <c r="F6" i="4"/>
  <c r="E6" i="4"/>
  <c r="I6" i="5" s="1"/>
  <c r="F6" i="5"/>
  <c r="A6" i="4"/>
  <c r="D6" i="5" s="1"/>
  <c r="O5" i="4"/>
  <c r="J5" i="3" s="1"/>
  <c r="N5" i="4"/>
  <c r="L5" i="4"/>
  <c r="G5" i="3" s="1"/>
  <c r="I5" i="4"/>
  <c r="F5" i="4"/>
  <c r="E5" i="4"/>
  <c r="I5" i="5" s="1"/>
  <c r="F5" i="5"/>
  <c r="A5" i="4"/>
  <c r="D5" i="5" s="1"/>
  <c r="O4" i="4"/>
  <c r="N4" i="4"/>
  <c r="L4" i="4"/>
  <c r="G4" i="3" s="1"/>
  <c r="H4" i="4"/>
  <c r="C4" i="3" s="1"/>
  <c r="I4" i="4"/>
  <c r="F4" i="4"/>
  <c r="E4" i="4"/>
  <c r="I4" i="5" s="1"/>
  <c r="F4" i="5"/>
  <c r="A4" i="4"/>
  <c r="D4" i="5" s="1"/>
  <c r="O3" i="4"/>
  <c r="J3" i="3" s="1"/>
  <c r="N3" i="4"/>
  <c r="I3" i="3" s="1"/>
  <c r="L3" i="4"/>
  <c r="G3" i="3" s="1"/>
  <c r="J4" i="4"/>
  <c r="E4" i="5" s="1"/>
  <c r="I3" i="4"/>
  <c r="D3" i="3" s="1"/>
  <c r="H3" i="4"/>
  <c r="F3" i="4"/>
  <c r="E3" i="4"/>
  <c r="I3" i="5" s="1"/>
  <c r="E3" i="5"/>
  <c r="A3" i="4"/>
  <c r="D3" i="5" s="1"/>
  <c r="G3" i="5" s="1"/>
  <c r="B3" i="3" s="1"/>
  <c r="O2" i="4"/>
  <c r="J2" i="3" s="1"/>
  <c r="N2" i="4"/>
  <c r="I2" i="3" s="1"/>
  <c r="L2" i="4"/>
  <c r="G2" i="3" s="1"/>
  <c r="I2" i="4"/>
  <c r="D2" i="3" s="1"/>
  <c r="G2" i="4"/>
  <c r="F2" i="4"/>
  <c r="E2" i="4"/>
  <c r="I2" i="5" s="1"/>
  <c r="A2" i="4"/>
  <c r="D2" i="5" s="1"/>
  <c r="I200" i="3"/>
  <c r="G200" i="3"/>
  <c r="F200" i="3"/>
  <c r="J199" i="3"/>
  <c r="I199" i="3"/>
  <c r="G199" i="3"/>
  <c r="F199" i="3"/>
  <c r="J198" i="3"/>
  <c r="F198" i="3"/>
  <c r="D198" i="3"/>
  <c r="I197" i="3"/>
  <c r="D197" i="3"/>
  <c r="A197" i="3"/>
  <c r="J196" i="3"/>
  <c r="I196" i="3"/>
  <c r="F196" i="3"/>
  <c r="D196" i="3"/>
  <c r="J195" i="3"/>
  <c r="I195" i="3"/>
  <c r="F195" i="3"/>
  <c r="D195" i="3"/>
  <c r="J194" i="3"/>
  <c r="G194" i="3"/>
  <c r="F194" i="3"/>
  <c r="D194" i="3"/>
  <c r="I193" i="3"/>
  <c r="F193" i="3"/>
  <c r="D193" i="3"/>
  <c r="A193" i="3"/>
  <c r="I192" i="3"/>
  <c r="G192" i="3"/>
  <c r="F192" i="3"/>
  <c r="J191" i="3"/>
  <c r="G191" i="3"/>
  <c r="F191" i="3"/>
  <c r="D191" i="3"/>
  <c r="F190" i="3"/>
  <c r="I189" i="3"/>
  <c r="D189" i="3"/>
  <c r="A189" i="3"/>
  <c r="I188" i="3"/>
  <c r="G188" i="3"/>
  <c r="F188" i="3"/>
  <c r="D188" i="3"/>
  <c r="I187" i="3"/>
  <c r="G187" i="3"/>
  <c r="F187" i="3"/>
  <c r="D187" i="3"/>
  <c r="J186" i="3"/>
  <c r="G186" i="3"/>
  <c r="F186" i="3"/>
  <c r="I185" i="3"/>
  <c r="D185" i="3"/>
  <c r="A185" i="3"/>
  <c r="I184" i="3"/>
  <c r="G184" i="3"/>
  <c r="F184" i="3"/>
  <c r="J183" i="3"/>
  <c r="I183" i="3"/>
  <c r="G183" i="3"/>
  <c r="F183" i="3"/>
  <c r="I182" i="3"/>
  <c r="F182" i="3"/>
  <c r="J181" i="3"/>
  <c r="F181" i="3"/>
  <c r="D181" i="3"/>
  <c r="A181" i="3"/>
  <c r="J180" i="3"/>
  <c r="I180" i="3"/>
  <c r="F180" i="3"/>
  <c r="D180" i="3"/>
  <c r="I179" i="3"/>
  <c r="F179" i="3"/>
  <c r="D179" i="3"/>
  <c r="A179" i="3"/>
  <c r="I178" i="3"/>
  <c r="F178" i="3"/>
  <c r="G177" i="3"/>
  <c r="D177" i="3"/>
  <c r="A177" i="3"/>
  <c r="I176" i="3"/>
  <c r="G176" i="3"/>
  <c r="F176" i="3"/>
  <c r="D176" i="3"/>
  <c r="J175" i="3"/>
  <c r="I175" i="3"/>
  <c r="G175" i="3"/>
  <c r="F175" i="3"/>
  <c r="D175" i="3"/>
  <c r="I174" i="3"/>
  <c r="F174" i="3"/>
  <c r="J173" i="3"/>
  <c r="G173" i="3"/>
  <c r="A173" i="3"/>
  <c r="J172" i="3"/>
  <c r="G172" i="3"/>
  <c r="F172" i="3"/>
  <c r="D172" i="3"/>
  <c r="J171" i="3"/>
  <c r="I171" i="3"/>
  <c r="F171" i="3"/>
  <c r="D171" i="3"/>
  <c r="A171" i="3"/>
  <c r="F170" i="3"/>
  <c r="G169" i="3"/>
  <c r="D169" i="3"/>
  <c r="A169" i="3"/>
  <c r="I168" i="3"/>
  <c r="G168" i="3"/>
  <c r="F168" i="3"/>
  <c r="D168" i="3"/>
  <c r="J167" i="3"/>
  <c r="I167" i="3"/>
  <c r="G167" i="3"/>
  <c r="F167" i="3"/>
  <c r="D167" i="3"/>
  <c r="I166" i="3"/>
  <c r="F166" i="3"/>
  <c r="J165" i="3"/>
  <c r="G165" i="3"/>
  <c r="A165" i="3"/>
  <c r="J164" i="3"/>
  <c r="G164" i="3"/>
  <c r="F164" i="3"/>
  <c r="D164" i="3"/>
  <c r="J163" i="3"/>
  <c r="G163" i="3"/>
  <c r="F163" i="3"/>
  <c r="D163" i="3"/>
  <c r="I162" i="3"/>
  <c r="F162" i="3"/>
  <c r="G161" i="3"/>
  <c r="D161" i="3"/>
  <c r="A161" i="3"/>
  <c r="I160" i="3"/>
  <c r="G160" i="3"/>
  <c r="F160" i="3"/>
  <c r="J159" i="3"/>
  <c r="I159" i="3"/>
  <c r="G159" i="3"/>
  <c r="F159" i="3"/>
  <c r="I158" i="3"/>
  <c r="F158" i="3"/>
  <c r="J157" i="3"/>
  <c r="F157" i="3"/>
  <c r="D157" i="3"/>
  <c r="A157" i="3"/>
  <c r="J156" i="3"/>
  <c r="I156" i="3"/>
  <c r="F156" i="3"/>
  <c r="D156" i="3"/>
  <c r="J155" i="3"/>
  <c r="I155" i="3"/>
  <c r="F155" i="3"/>
  <c r="D155" i="3"/>
  <c r="F154" i="3"/>
  <c r="J153" i="3"/>
  <c r="G153" i="3"/>
  <c r="D153" i="3"/>
  <c r="A153" i="3"/>
  <c r="I152" i="3"/>
  <c r="G152" i="3"/>
  <c r="F152" i="3"/>
  <c r="I151" i="3"/>
  <c r="G151" i="3"/>
  <c r="F151" i="3"/>
  <c r="D151" i="3"/>
  <c r="I150" i="3"/>
  <c r="F150" i="3"/>
  <c r="J149" i="3"/>
  <c r="G149" i="3"/>
  <c r="F149" i="3"/>
  <c r="A149" i="3"/>
  <c r="J148" i="3"/>
  <c r="I148" i="3"/>
  <c r="G148" i="3"/>
  <c r="F148" i="3"/>
  <c r="I147" i="3"/>
  <c r="G147" i="3"/>
  <c r="F147" i="3"/>
  <c r="A147" i="3"/>
  <c r="F146" i="3"/>
  <c r="J145" i="3"/>
  <c r="G145" i="3"/>
  <c r="D145" i="3"/>
  <c r="A145" i="3"/>
  <c r="J144" i="3"/>
  <c r="I144" i="3"/>
  <c r="G144" i="3"/>
  <c r="F144" i="3"/>
  <c r="D144" i="3"/>
  <c r="J143" i="3"/>
  <c r="G143" i="3"/>
  <c r="F143" i="3"/>
  <c r="D143" i="3"/>
  <c r="I142" i="3"/>
  <c r="F142" i="3"/>
  <c r="G141" i="3"/>
  <c r="A141" i="3"/>
  <c r="J140" i="3"/>
  <c r="G140" i="3"/>
  <c r="F140" i="3"/>
  <c r="J139" i="3"/>
  <c r="I139" i="3"/>
  <c r="G139" i="3"/>
  <c r="F139" i="3"/>
  <c r="A139" i="3"/>
  <c r="I138" i="3"/>
  <c r="F138" i="3"/>
  <c r="J137" i="3"/>
  <c r="G137" i="3"/>
  <c r="D137" i="3"/>
  <c r="A137" i="3"/>
  <c r="J136" i="3"/>
  <c r="I136" i="3"/>
  <c r="G136" i="3"/>
  <c r="F136" i="3"/>
  <c r="D136" i="3"/>
  <c r="J135" i="3"/>
  <c r="G135" i="3"/>
  <c r="F135" i="3"/>
  <c r="D135" i="3"/>
  <c r="I134" i="3"/>
  <c r="F134" i="3"/>
  <c r="G133" i="3"/>
  <c r="D133" i="3"/>
  <c r="A133" i="3"/>
  <c r="J132" i="3"/>
  <c r="I132" i="3"/>
  <c r="F132" i="3"/>
  <c r="D132" i="3"/>
  <c r="J131" i="3"/>
  <c r="I131" i="3"/>
  <c r="G131" i="3"/>
  <c r="F131" i="3"/>
  <c r="D131" i="3"/>
  <c r="I130" i="3"/>
  <c r="F130" i="3"/>
  <c r="J129" i="3"/>
  <c r="G129" i="3"/>
  <c r="D129" i="3"/>
  <c r="A129" i="3"/>
  <c r="J128" i="3"/>
  <c r="G128" i="3"/>
  <c r="F128" i="3"/>
  <c r="D128" i="3"/>
  <c r="I127" i="3"/>
  <c r="G127" i="3"/>
  <c r="F127" i="3"/>
  <c r="D127" i="3"/>
  <c r="I126" i="3"/>
  <c r="F126" i="3"/>
  <c r="D126" i="3"/>
  <c r="J125" i="3"/>
  <c r="I125" i="3"/>
  <c r="G125" i="3"/>
  <c r="A125" i="3"/>
  <c r="J124" i="3"/>
  <c r="I124" i="3"/>
  <c r="G124" i="3"/>
  <c r="F124" i="3"/>
  <c r="J123" i="3"/>
  <c r="I123" i="3"/>
  <c r="G123" i="3"/>
  <c r="F123" i="3"/>
  <c r="C123" i="3"/>
  <c r="J122" i="3"/>
  <c r="I122" i="3"/>
  <c r="F122" i="3"/>
  <c r="D122" i="3"/>
  <c r="J121" i="3"/>
  <c r="I121" i="3"/>
  <c r="F121" i="3"/>
  <c r="D121" i="3"/>
  <c r="A121" i="3"/>
  <c r="J120" i="3"/>
  <c r="I120" i="3"/>
  <c r="F120" i="3"/>
  <c r="D120" i="3"/>
  <c r="J119" i="3"/>
  <c r="G119" i="3"/>
  <c r="F119" i="3"/>
  <c r="C119" i="3"/>
  <c r="I118" i="3"/>
  <c r="G118" i="3"/>
  <c r="F118" i="3"/>
  <c r="I117" i="3"/>
  <c r="G117" i="3"/>
  <c r="D117" i="3"/>
  <c r="A117" i="3"/>
  <c r="I116" i="3"/>
  <c r="G116" i="3"/>
  <c r="F116" i="3"/>
  <c r="D116" i="3"/>
  <c r="I115" i="3"/>
  <c r="G115" i="3"/>
  <c r="F115" i="3"/>
  <c r="D115" i="3"/>
  <c r="J114" i="3"/>
  <c r="I114" i="3"/>
  <c r="F114" i="3"/>
  <c r="D114" i="3"/>
  <c r="J113" i="3"/>
  <c r="I113" i="3"/>
  <c r="D113" i="3"/>
  <c r="A113" i="3"/>
  <c r="J112" i="3"/>
  <c r="I112" i="3"/>
  <c r="F112" i="3"/>
  <c r="D112" i="3"/>
  <c r="J111" i="3"/>
  <c r="I111" i="3"/>
  <c r="F111" i="3"/>
  <c r="D111" i="3"/>
  <c r="C111" i="3"/>
  <c r="J110" i="3"/>
  <c r="G110" i="3"/>
  <c r="F110" i="3"/>
  <c r="D110" i="3"/>
  <c r="J109" i="3"/>
  <c r="I109" i="3"/>
  <c r="G109" i="3"/>
  <c r="A109" i="3"/>
  <c r="J108" i="3"/>
  <c r="G108" i="3"/>
  <c r="F108" i="3"/>
  <c r="D108" i="3"/>
  <c r="J107" i="3"/>
  <c r="I107" i="3"/>
  <c r="G107" i="3"/>
  <c r="F107" i="3"/>
  <c r="D107" i="3"/>
  <c r="J106" i="3"/>
  <c r="I106" i="3"/>
  <c r="G106" i="3"/>
  <c r="F106" i="3"/>
  <c r="D106" i="3"/>
  <c r="J105" i="3"/>
  <c r="I105" i="3"/>
  <c r="D105" i="3"/>
  <c r="A105" i="3"/>
  <c r="J104" i="3"/>
  <c r="I104" i="3"/>
  <c r="F104" i="3"/>
  <c r="D104" i="3"/>
  <c r="A104" i="3"/>
  <c r="J103" i="3"/>
  <c r="I103" i="3"/>
  <c r="G103" i="3"/>
  <c r="F103" i="3"/>
  <c r="D103" i="3"/>
  <c r="C103" i="3"/>
  <c r="I102" i="3"/>
  <c r="G102" i="3"/>
  <c r="F102" i="3"/>
  <c r="C102" i="3"/>
  <c r="A102" i="3"/>
  <c r="J101" i="3"/>
  <c r="G101" i="3"/>
  <c r="A101" i="3"/>
  <c r="J100" i="3"/>
  <c r="I100" i="3"/>
  <c r="G100" i="3"/>
  <c r="F100" i="3"/>
  <c r="A100" i="3"/>
  <c r="J99" i="3"/>
  <c r="I99" i="3"/>
  <c r="F99" i="3"/>
  <c r="D99" i="3"/>
  <c r="C99" i="3"/>
  <c r="J98" i="3"/>
  <c r="G98" i="3"/>
  <c r="F98" i="3"/>
  <c r="D98" i="3"/>
  <c r="C98" i="3"/>
  <c r="A98" i="3"/>
  <c r="J97" i="3"/>
  <c r="G97" i="3"/>
  <c r="D97" i="3"/>
  <c r="A97" i="3"/>
  <c r="G96" i="3"/>
  <c r="F96" i="3"/>
  <c r="C96" i="3"/>
  <c r="A96" i="3"/>
  <c r="J95" i="3"/>
  <c r="I95" i="3"/>
  <c r="G95" i="3"/>
  <c r="F95" i="3"/>
  <c r="C95" i="3"/>
  <c r="I94" i="3"/>
  <c r="F94" i="3"/>
  <c r="C94" i="3"/>
  <c r="A94" i="3"/>
  <c r="J93" i="3"/>
  <c r="F93" i="3"/>
  <c r="D93" i="3"/>
  <c r="A93" i="3"/>
  <c r="J92" i="3"/>
  <c r="G92" i="3"/>
  <c r="F92" i="3"/>
  <c r="D92" i="3"/>
  <c r="A92" i="3"/>
  <c r="J91" i="3"/>
  <c r="G91" i="3"/>
  <c r="F91" i="3"/>
  <c r="C91" i="3"/>
  <c r="I90" i="3"/>
  <c r="F90" i="3"/>
  <c r="C90" i="3"/>
  <c r="A90" i="3"/>
  <c r="J89" i="3"/>
  <c r="D89" i="3"/>
  <c r="C89" i="3"/>
  <c r="A89" i="3"/>
  <c r="J88" i="3"/>
  <c r="G88" i="3"/>
  <c r="F88" i="3"/>
  <c r="D88" i="3"/>
  <c r="C88" i="3"/>
  <c r="A88" i="3"/>
  <c r="J87" i="3"/>
  <c r="G87" i="3"/>
  <c r="F87" i="3"/>
  <c r="D87" i="3"/>
  <c r="C87" i="3"/>
  <c r="J86" i="3"/>
  <c r="I86" i="3"/>
  <c r="F86" i="3"/>
  <c r="D86" i="3"/>
  <c r="C86" i="3"/>
  <c r="A86" i="3"/>
  <c r="G85" i="3"/>
  <c r="F85" i="3"/>
  <c r="D85" i="3"/>
  <c r="A85" i="3"/>
  <c r="J84" i="3"/>
  <c r="I84" i="3"/>
  <c r="G84" i="3"/>
  <c r="F84" i="3"/>
  <c r="D84" i="3"/>
  <c r="C84" i="3"/>
  <c r="A84" i="3"/>
  <c r="J83" i="3"/>
  <c r="G83" i="3"/>
  <c r="F83" i="3"/>
  <c r="D83" i="3"/>
  <c r="C83" i="3"/>
  <c r="A83" i="3"/>
  <c r="J82" i="3"/>
  <c r="G82" i="3"/>
  <c r="F82" i="3"/>
  <c r="D82" i="3"/>
  <c r="C82" i="3"/>
  <c r="A82" i="3"/>
  <c r="J81" i="3"/>
  <c r="G81" i="3"/>
  <c r="D81" i="3"/>
  <c r="C81" i="3"/>
  <c r="A81" i="3"/>
  <c r="I80" i="3"/>
  <c r="G80" i="3"/>
  <c r="F80" i="3"/>
  <c r="A80" i="3"/>
  <c r="J79" i="3"/>
  <c r="F79" i="3"/>
  <c r="D79" i="3"/>
  <c r="C79" i="3"/>
  <c r="G78" i="3"/>
  <c r="F78" i="3"/>
  <c r="C78" i="3"/>
  <c r="A78" i="3"/>
  <c r="F77" i="3"/>
  <c r="D77" i="3"/>
  <c r="A77" i="3"/>
  <c r="J76" i="3"/>
  <c r="I76" i="3"/>
  <c r="G76" i="3"/>
  <c r="F76" i="3"/>
  <c r="D76" i="3"/>
  <c r="A76" i="3"/>
  <c r="J75" i="3"/>
  <c r="F75" i="3"/>
  <c r="D75" i="3"/>
  <c r="C75" i="3"/>
  <c r="I74" i="3"/>
  <c r="G74" i="3"/>
  <c r="F74" i="3"/>
  <c r="C74" i="3"/>
  <c r="A74" i="3"/>
  <c r="D73" i="3"/>
  <c r="C73" i="3"/>
  <c r="A73" i="3"/>
  <c r="I72" i="3"/>
  <c r="G72" i="3"/>
  <c r="F72" i="3"/>
  <c r="C72" i="3"/>
  <c r="A72" i="3"/>
  <c r="J71" i="3"/>
  <c r="F71" i="3"/>
  <c r="D71" i="3"/>
  <c r="C71" i="3"/>
  <c r="J70" i="3"/>
  <c r="I70" i="3"/>
  <c r="G70" i="3"/>
  <c r="F70" i="3"/>
  <c r="D70" i="3"/>
  <c r="C70" i="3"/>
  <c r="A70" i="3"/>
  <c r="I69" i="3"/>
  <c r="G69" i="3"/>
  <c r="D69" i="3"/>
  <c r="A69" i="3"/>
  <c r="I68" i="3"/>
  <c r="G68" i="3"/>
  <c r="F68" i="3"/>
  <c r="D68" i="3"/>
  <c r="C68" i="3"/>
  <c r="A68" i="3"/>
  <c r="I67" i="3"/>
  <c r="G67" i="3"/>
  <c r="F67" i="3"/>
  <c r="D67" i="3"/>
  <c r="I66" i="3"/>
  <c r="G66" i="3"/>
  <c r="F66" i="3"/>
  <c r="C66" i="3"/>
  <c r="A66" i="3"/>
  <c r="J65" i="3"/>
  <c r="I65" i="3"/>
  <c r="G65" i="3"/>
  <c r="A65" i="3"/>
  <c r="J64" i="3"/>
  <c r="G64" i="3"/>
  <c r="F64" i="3"/>
  <c r="C64" i="3"/>
  <c r="A64" i="3"/>
  <c r="J63" i="3"/>
  <c r="I63" i="3"/>
  <c r="G63" i="3"/>
  <c r="F63" i="3"/>
  <c r="I62" i="3"/>
  <c r="G62" i="3"/>
  <c r="F62" i="3"/>
  <c r="A62" i="3"/>
  <c r="J61" i="3"/>
  <c r="I61" i="3"/>
  <c r="D61" i="3"/>
  <c r="A61" i="3"/>
  <c r="J60" i="3"/>
  <c r="I60" i="3"/>
  <c r="F60" i="3"/>
  <c r="D60" i="3"/>
  <c r="C60" i="3"/>
  <c r="A60" i="3"/>
  <c r="I59" i="3"/>
  <c r="F59" i="3"/>
  <c r="D59" i="3"/>
  <c r="A59" i="3"/>
  <c r="I58" i="3"/>
  <c r="F58" i="3"/>
  <c r="C58" i="3"/>
  <c r="A58" i="3"/>
  <c r="J57" i="3"/>
  <c r="G57" i="3"/>
  <c r="D57" i="3"/>
  <c r="A57" i="3"/>
  <c r="J56" i="3"/>
  <c r="G56" i="3"/>
  <c r="F56" i="3"/>
  <c r="D56" i="3"/>
  <c r="C56" i="3"/>
  <c r="A56" i="3"/>
  <c r="J55" i="3"/>
  <c r="G55" i="3"/>
  <c r="F55" i="3"/>
  <c r="D55" i="3"/>
  <c r="J54" i="3"/>
  <c r="I54" i="3"/>
  <c r="G54" i="3"/>
  <c r="F54" i="3"/>
  <c r="D54" i="3"/>
  <c r="A54" i="3"/>
  <c r="I53" i="3"/>
  <c r="D53" i="3"/>
  <c r="C53" i="3"/>
  <c r="A53" i="3"/>
  <c r="F52" i="3"/>
  <c r="D52" i="3"/>
  <c r="A52" i="3"/>
  <c r="F51" i="3"/>
  <c r="D51" i="3"/>
  <c r="C51" i="3"/>
  <c r="G50" i="3"/>
  <c r="F50" i="3"/>
  <c r="A50" i="3"/>
  <c r="J49" i="3"/>
  <c r="I49" i="3"/>
  <c r="G49" i="3"/>
  <c r="F49" i="3"/>
  <c r="A49" i="3"/>
  <c r="J48" i="3"/>
  <c r="I48" i="3"/>
  <c r="G48" i="3"/>
  <c r="F48" i="3"/>
  <c r="C48" i="3"/>
  <c r="A48" i="3"/>
  <c r="J47" i="3"/>
  <c r="G47" i="3"/>
  <c r="F47" i="3"/>
  <c r="J46" i="3"/>
  <c r="I46" i="3"/>
  <c r="G46" i="3"/>
  <c r="F46" i="3"/>
  <c r="D46" i="3"/>
  <c r="A46" i="3"/>
  <c r="I45" i="3"/>
  <c r="D45" i="3"/>
  <c r="A45" i="3"/>
  <c r="J44" i="3"/>
  <c r="G44" i="3"/>
  <c r="F44" i="3"/>
  <c r="D44" i="3"/>
  <c r="A44" i="3"/>
  <c r="I43" i="3"/>
  <c r="F43" i="3"/>
  <c r="D43" i="3"/>
  <c r="G42" i="3"/>
  <c r="F42" i="3"/>
  <c r="D42" i="3"/>
  <c r="A42" i="3"/>
  <c r="J41" i="3"/>
  <c r="G41" i="3"/>
  <c r="D41" i="3"/>
  <c r="A41" i="3"/>
  <c r="J40" i="3"/>
  <c r="G40" i="3"/>
  <c r="F40" i="3"/>
  <c r="D40" i="3"/>
  <c r="C40" i="3"/>
  <c r="A40" i="3"/>
  <c r="J39" i="3"/>
  <c r="I39" i="3"/>
  <c r="G39" i="3"/>
  <c r="F39" i="3"/>
  <c r="J38" i="3"/>
  <c r="I38" i="3"/>
  <c r="F38" i="3"/>
  <c r="A38" i="3"/>
  <c r="A37" i="3"/>
  <c r="J36" i="3"/>
  <c r="G36" i="3"/>
  <c r="F36" i="3"/>
  <c r="A36" i="3"/>
  <c r="F35" i="3"/>
  <c r="C35" i="3"/>
  <c r="J34" i="3"/>
  <c r="F34" i="3"/>
  <c r="A34" i="3"/>
  <c r="J33" i="3"/>
  <c r="I33" i="3"/>
  <c r="G33" i="3"/>
  <c r="A33" i="3"/>
  <c r="J32" i="3"/>
  <c r="I32" i="3"/>
  <c r="F32" i="3"/>
  <c r="C32" i="3"/>
  <c r="A32" i="3"/>
  <c r="J31" i="3"/>
  <c r="I31" i="3"/>
  <c r="F31" i="3"/>
  <c r="D31" i="3"/>
  <c r="J30" i="3"/>
  <c r="G30" i="3"/>
  <c r="F30" i="3"/>
  <c r="D30" i="3"/>
  <c r="A30" i="3"/>
  <c r="I29" i="3"/>
  <c r="D29" i="3"/>
  <c r="A29" i="3"/>
  <c r="G28" i="3"/>
  <c r="F28" i="3"/>
  <c r="D28" i="3"/>
  <c r="A28" i="3"/>
  <c r="I27" i="3"/>
  <c r="F27" i="3"/>
  <c r="D27" i="3"/>
  <c r="G26" i="3"/>
  <c r="F26" i="3"/>
  <c r="A26" i="3"/>
  <c r="J25" i="3"/>
  <c r="G25" i="3"/>
  <c r="A25" i="3"/>
  <c r="J24" i="3"/>
  <c r="G24" i="3"/>
  <c r="F24" i="3"/>
  <c r="C24" i="3"/>
  <c r="A24" i="3"/>
  <c r="I23" i="3"/>
  <c r="G23" i="3"/>
  <c r="F23" i="3"/>
  <c r="A23" i="3"/>
  <c r="I22" i="3"/>
  <c r="F22" i="3"/>
  <c r="A22" i="3"/>
  <c r="A21" i="3"/>
  <c r="J20" i="3"/>
  <c r="G20" i="3"/>
  <c r="F20" i="3"/>
  <c r="A20" i="3"/>
  <c r="F19" i="3"/>
  <c r="D19" i="3"/>
  <c r="J18" i="3"/>
  <c r="G18" i="3"/>
  <c r="F18" i="3"/>
  <c r="A18" i="3"/>
  <c r="I17" i="3"/>
  <c r="F17" i="3"/>
  <c r="A17" i="3"/>
  <c r="I16" i="3"/>
  <c r="G16" i="3"/>
  <c r="F16" i="3"/>
  <c r="C16" i="3"/>
  <c r="A16" i="3"/>
  <c r="F15" i="3"/>
  <c r="D15" i="3"/>
  <c r="J14" i="3"/>
  <c r="G14" i="3"/>
  <c r="F14" i="3"/>
  <c r="D14" i="3"/>
  <c r="A14" i="3"/>
  <c r="F13" i="3"/>
  <c r="D13" i="3"/>
  <c r="A13" i="3"/>
  <c r="J12" i="3"/>
  <c r="G12" i="3"/>
  <c r="F12" i="3"/>
  <c r="A12" i="3"/>
  <c r="I11" i="3"/>
  <c r="G11" i="3"/>
  <c r="F11" i="3"/>
  <c r="I10" i="3"/>
  <c r="F10" i="3"/>
  <c r="A10" i="3"/>
  <c r="A9" i="3"/>
  <c r="J8" i="3"/>
  <c r="F8" i="3"/>
  <c r="A8" i="3"/>
  <c r="I7" i="3"/>
  <c r="F7" i="3"/>
  <c r="J6" i="3"/>
  <c r="F6" i="3"/>
  <c r="D6" i="3"/>
  <c r="A6" i="3"/>
  <c r="I5" i="3"/>
  <c r="D5" i="3"/>
  <c r="J4" i="3"/>
  <c r="I4" i="3"/>
  <c r="F4" i="3"/>
  <c r="D4" i="3"/>
  <c r="A4" i="3"/>
  <c r="F3" i="3"/>
  <c r="E3" i="3"/>
  <c r="C3" i="3"/>
  <c r="E2" i="3"/>
  <c r="A165" i="5" l="1"/>
  <c r="C165" i="3"/>
  <c r="F9" i="3"/>
  <c r="A27" i="3"/>
  <c r="A39" i="3"/>
  <c r="A43" i="3"/>
  <c r="A75" i="3"/>
  <c r="A91" i="3"/>
  <c r="C105" i="3"/>
  <c r="F113" i="3"/>
  <c r="A131" i="3"/>
  <c r="A163" i="3"/>
  <c r="A187" i="3"/>
  <c r="B76" i="5"/>
  <c r="A11" i="3"/>
  <c r="A15" i="3"/>
  <c r="F53" i="3"/>
  <c r="A55" i="3"/>
  <c r="A63" i="3"/>
  <c r="A67" i="3"/>
  <c r="A71" i="3"/>
  <c r="F73" i="3"/>
  <c r="C77" i="3"/>
  <c r="F81" i="3"/>
  <c r="C85" i="3"/>
  <c r="A87" i="3"/>
  <c r="F89" i="3"/>
  <c r="C93" i="3"/>
  <c r="F109" i="3"/>
  <c r="C115" i="3"/>
  <c r="F117" i="3"/>
  <c r="C121" i="3"/>
  <c r="F125" i="3"/>
  <c r="A195" i="3"/>
  <c r="B92" i="5"/>
  <c r="F191" i="5"/>
  <c r="F21" i="3"/>
  <c r="F33" i="3"/>
  <c r="F37" i="3"/>
  <c r="A79" i="3"/>
  <c r="A95" i="3"/>
  <c r="A99" i="3"/>
  <c r="A103" i="3"/>
  <c r="F105" i="3"/>
  <c r="C107" i="3"/>
  <c r="C113" i="3"/>
  <c r="F141" i="3"/>
  <c r="A155" i="3"/>
  <c r="F165" i="3"/>
  <c r="F173" i="3"/>
  <c r="F185" i="3"/>
  <c r="F31" i="5"/>
  <c r="A214" i="5"/>
  <c r="A282" i="5"/>
  <c r="F5" i="3"/>
  <c r="E4" i="3"/>
  <c r="F2" i="5"/>
  <c r="A157" i="5"/>
  <c r="C157" i="3"/>
  <c r="A117" i="5"/>
  <c r="C117" i="3"/>
  <c r="A109" i="5"/>
  <c r="C109" i="3"/>
  <c r="B100" i="5"/>
  <c r="C100" i="3"/>
  <c r="B264" i="5"/>
  <c r="A264" i="5"/>
  <c r="F2" i="3"/>
  <c r="A3" i="3"/>
  <c r="A7" i="3"/>
  <c r="F29" i="3"/>
  <c r="A35" i="3"/>
  <c r="F41" i="3"/>
  <c r="F61" i="3"/>
  <c r="F69" i="3"/>
  <c r="C76" i="3"/>
  <c r="C92" i="3"/>
  <c r="F97" i="3"/>
  <c r="F101" i="3"/>
  <c r="A107" i="3"/>
  <c r="A111" i="3"/>
  <c r="A119" i="3"/>
  <c r="A123" i="3"/>
  <c r="F129" i="3"/>
  <c r="A135" i="3"/>
  <c r="F145" i="3"/>
  <c r="A151" i="3"/>
  <c r="C153" i="3"/>
  <c r="F161" i="3"/>
  <c r="A167" i="3"/>
  <c r="C169" i="3"/>
  <c r="F177" i="3"/>
  <c r="A183" i="3"/>
  <c r="F189" i="3"/>
  <c r="B80" i="5"/>
  <c r="B96" i="5"/>
  <c r="B224" i="5"/>
  <c r="A224" i="5"/>
  <c r="B256" i="5"/>
  <c r="A256" i="5"/>
  <c r="F19" i="5"/>
  <c r="B84" i="5"/>
  <c r="F25" i="3"/>
  <c r="F45" i="3"/>
  <c r="A47" i="3"/>
  <c r="A51" i="3"/>
  <c r="F57" i="3"/>
  <c r="F65" i="3"/>
  <c r="C80" i="3"/>
  <c r="C97" i="3"/>
  <c r="C101" i="3"/>
  <c r="A127" i="3"/>
  <c r="F137" i="3"/>
  <c r="A143" i="3"/>
  <c r="F153" i="3"/>
  <c r="A159" i="3"/>
  <c r="C161" i="3"/>
  <c r="F169" i="3"/>
  <c r="A175" i="3"/>
  <c r="F197" i="3"/>
  <c r="B72" i="5"/>
  <c r="B88" i="5"/>
  <c r="B206" i="5"/>
  <c r="A206" i="5"/>
  <c r="A210" i="5"/>
  <c r="B240" i="5"/>
  <c r="A240" i="5"/>
  <c r="A244" i="5"/>
  <c r="B270" i="5"/>
  <c r="A277" i="5"/>
  <c r="A71" i="5"/>
  <c r="A75" i="5"/>
  <c r="A79" i="5"/>
  <c r="A83" i="5"/>
  <c r="A87" i="5"/>
  <c r="A91" i="5"/>
  <c r="A95" i="5"/>
  <c r="A99" i="5"/>
  <c r="A103" i="5"/>
  <c r="A220" i="5"/>
  <c r="A236" i="5"/>
  <c r="A252" i="5"/>
  <c r="A111" i="5"/>
  <c r="A119" i="5"/>
  <c r="A218" i="5"/>
  <c r="A222" i="5"/>
  <c r="A226" i="5"/>
  <c r="A230" i="5"/>
  <c r="A234" i="5"/>
  <c r="A238" i="5"/>
  <c r="A242" i="5"/>
  <c r="A246" i="5"/>
  <c r="A250" i="5"/>
  <c r="A254" i="5"/>
  <c r="A258" i="5"/>
  <c r="A263" i="5"/>
  <c r="A273" i="5"/>
  <c r="A281" i="5"/>
  <c r="A289" i="5"/>
  <c r="A297" i="5"/>
  <c r="A204" i="5"/>
  <c r="A208" i="5"/>
  <c r="A212" i="5"/>
  <c r="A216" i="5"/>
  <c r="A262" i="5"/>
  <c r="A266" i="5"/>
  <c r="A272" i="5"/>
  <c r="A276" i="5"/>
  <c r="A280" i="5"/>
  <c r="A284" i="5"/>
  <c r="A288" i="5"/>
  <c r="A292" i="5"/>
  <c r="A296" i="5"/>
  <c r="A300" i="5"/>
  <c r="A211" i="5"/>
  <c r="A215" i="5"/>
  <c r="A227" i="5"/>
  <c r="A231" i="5"/>
  <c r="A235" i="5"/>
  <c r="A239" i="5"/>
  <c r="A243" i="5"/>
  <c r="A247" i="5"/>
  <c r="A251" i="5"/>
  <c r="A255" i="5"/>
  <c r="A155" i="5"/>
  <c r="C155" i="3"/>
  <c r="A159" i="5"/>
  <c r="C159" i="3"/>
  <c r="A163" i="5"/>
  <c r="C163" i="3"/>
  <c r="A167" i="5"/>
  <c r="C167" i="3"/>
  <c r="A171" i="5"/>
  <c r="C171" i="3"/>
  <c r="G69" i="4"/>
  <c r="G183" i="4"/>
  <c r="G182" i="4"/>
  <c r="G179" i="4"/>
  <c r="G178" i="4"/>
  <c r="G175" i="4"/>
  <c r="G174" i="4"/>
  <c r="G171" i="4"/>
  <c r="G170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1" i="4"/>
  <c r="G180" i="4"/>
  <c r="G177" i="4"/>
  <c r="G176" i="4"/>
  <c r="G173" i="4"/>
  <c r="G172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8" i="4"/>
  <c r="G109" i="4"/>
  <c r="G112" i="4"/>
  <c r="G113" i="4"/>
  <c r="G116" i="4"/>
  <c r="G117" i="4"/>
  <c r="G120" i="4"/>
  <c r="G121" i="4"/>
  <c r="G124" i="4"/>
  <c r="G125" i="4"/>
  <c r="G128" i="4"/>
  <c r="G129" i="4"/>
  <c r="G132" i="4"/>
  <c r="G133" i="4"/>
  <c r="G136" i="4"/>
  <c r="G137" i="4"/>
  <c r="G140" i="4"/>
  <c r="G141" i="4"/>
  <c r="G144" i="4"/>
  <c r="G145" i="4"/>
  <c r="G148" i="4"/>
  <c r="G149" i="4"/>
  <c r="G152" i="4"/>
  <c r="G153" i="4"/>
  <c r="G156" i="4"/>
  <c r="G157" i="4"/>
  <c r="G160" i="4"/>
  <c r="G161" i="4"/>
  <c r="G164" i="4"/>
  <c r="G165" i="4"/>
  <c r="G168" i="4"/>
  <c r="G169" i="4"/>
  <c r="G106" i="4"/>
  <c r="G107" i="4"/>
  <c r="G110" i="4"/>
  <c r="G111" i="4"/>
  <c r="G114" i="4"/>
  <c r="G115" i="4"/>
  <c r="G118" i="4"/>
  <c r="G119" i="4"/>
  <c r="G122" i="4"/>
  <c r="G123" i="4"/>
  <c r="G126" i="4"/>
  <c r="G127" i="4"/>
  <c r="G130" i="4"/>
  <c r="G131" i="4"/>
  <c r="G134" i="4"/>
  <c r="G135" i="4"/>
  <c r="G138" i="4"/>
  <c r="G139" i="4"/>
  <c r="G142" i="4"/>
  <c r="G143" i="4"/>
  <c r="G146" i="4"/>
  <c r="G147" i="4"/>
  <c r="G150" i="4"/>
  <c r="G151" i="4"/>
  <c r="G154" i="4"/>
  <c r="G155" i="4"/>
  <c r="G158" i="4"/>
  <c r="G159" i="4"/>
  <c r="G162" i="4"/>
  <c r="G163" i="4"/>
  <c r="G166" i="4"/>
  <c r="G167" i="4"/>
  <c r="A175" i="5"/>
  <c r="A173" i="5"/>
  <c r="A177" i="5"/>
  <c r="A4" i="5"/>
  <c r="A6" i="5"/>
  <c r="A8" i="5"/>
  <c r="A10" i="5"/>
  <c r="A12" i="5"/>
  <c r="A14" i="5"/>
  <c r="A16" i="5"/>
  <c r="A18" i="5"/>
  <c r="A20" i="5"/>
  <c r="A22" i="5"/>
  <c r="A24" i="5"/>
  <c r="A26" i="5"/>
  <c r="A28" i="5"/>
  <c r="A30" i="5"/>
  <c r="A32" i="5"/>
  <c r="A34" i="5"/>
  <c r="A36" i="5"/>
  <c r="A38" i="5"/>
  <c r="A40" i="5"/>
  <c r="A42" i="5"/>
  <c r="A44" i="5"/>
  <c r="A46" i="5"/>
  <c r="A48" i="5"/>
  <c r="A50" i="5"/>
  <c r="A52" i="5"/>
  <c r="A54" i="5"/>
  <c r="A56" i="5"/>
  <c r="A58" i="5"/>
  <c r="A59" i="5"/>
  <c r="B60" i="5"/>
  <c r="A61" i="5"/>
  <c r="B62" i="5"/>
  <c r="A63" i="5"/>
  <c r="B64" i="5"/>
  <c r="A65" i="5"/>
  <c r="B66" i="5"/>
  <c r="A67" i="5"/>
  <c r="B68" i="5"/>
  <c r="A69" i="5"/>
  <c r="B70" i="5"/>
  <c r="G4" i="4"/>
  <c r="G8" i="4"/>
  <c r="G12" i="4"/>
  <c r="G16" i="4"/>
  <c r="G20" i="4"/>
  <c r="G24" i="4"/>
  <c r="G28" i="4"/>
  <c r="G32" i="4"/>
  <c r="G36" i="4"/>
  <c r="G40" i="4"/>
  <c r="G44" i="4"/>
  <c r="G48" i="4"/>
  <c r="G52" i="4"/>
  <c r="G56" i="4"/>
  <c r="G60" i="4"/>
  <c r="G64" i="4"/>
  <c r="G68" i="4"/>
  <c r="G4" i="5"/>
  <c r="G6" i="4"/>
  <c r="G10" i="4"/>
  <c r="G14" i="4"/>
  <c r="G18" i="4"/>
  <c r="G22" i="4"/>
  <c r="G26" i="4"/>
  <c r="G30" i="4"/>
  <c r="G34" i="4"/>
  <c r="G38" i="4"/>
  <c r="G42" i="4"/>
  <c r="G46" i="4"/>
  <c r="G50" i="4"/>
  <c r="G54" i="4"/>
  <c r="G58" i="4"/>
  <c r="G62" i="4"/>
  <c r="G66" i="4"/>
  <c r="G70" i="4"/>
  <c r="A271" i="5"/>
  <c r="A275" i="5"/>
  <c r="A279" i="5"/>
  <c r="A283" i="5"/>
  <c r="A287" i="5"/>
  <c r="A291" i="5"/>
  <c r="A295" i="5"/>
  <c r="A299" i="5"/>
  <c r="A209" i="5"/>
  <c r="A213" i="5"/>
  <c r="A225" i="5"/>
  <c r="A229" i="5"/>
  <c r="A233" i="5"/>
  <c r="A237" i="5"/>
  <c r="A241" i="5"/>
  <c r="A245" i="5"/>
  <c r="A249" i="5"/>
  <c r="A253" i="5"/>
  <c r="A257" i="5"/>
  <c r="A261" i="5"/>
  <c r="A265" i="5"/>
  <c r="A269" i="5"/>
  <c r="C187" i="3"/>
  <c r="C199" i="3"/>
  <c r="C197" i="3"/>
  <c r="C195" i="3"/>
  <c r="C193" i="3"/>
  <c r="C191" i="3"/>
  <c r="C189" i="3"/>
  <c r="C185" i="3"/>
  <c r="C6" i="3"/>
  <c r="C10" i="3"/>
  <c r="C14" i="3"/>
  <c r="C18" i="3"/>
  <c r="C22" i="3"/>
  <c r="C26" i="3"/>
  <c r="C30" i="3"/>
  <c r="C34" i="3"/>
  <c r="C38" i="3"/>
  <c r="C42" i="3"/>
  <c r="C46" i="3"/>
  <c r="C50" i="3"/>
  <c r="C54" i="3"/>
  <c r="B2" i="5"/>
  <c r="A2" i="5"/>
  <c r="B5" i="5"/>
  <c r="A5" i="5"/>
  <c r="B7" i="5"/>
  <c r="A7" i="5"/>
  <c r="B9" i="5"/>
  <c r="A9" i="5"/>
  <c r="B11" i="5"/>
  <c r="A11" i="5"/>
  <c r="B13" i="5"/>
  <c r="A13" i="5"/>
  <c r="B15" i="5"/>
  <c r="A15" i="5"/>
  <c r="B17" i="5"/>
  <c r="A17" i="5"/>
  <c r="B19" i="5"/>
  <c r="A19" i="5"/>
  <c r="B21" i="5"/>
  <c r="A21" i="5"/>
  <c r="B23" i="5"/>
  <c r="A23" i="5"/>
  <c r="B25" i="5"/>
  <c r="A25" i="5"/>
  <c r="B27" i="5"/>
  <c r="A27" i="5"/>
  <c r="B29" i="5"/>
  <c r="A29" i="5"/>
  <c r="B31" i="5"/>
  <c r="A31" i="5"/>
  <c r="B33" i="5"/>
  <c r="A33" i="5"/>
  <c r="B35" i="5"/>
  <c r="A35" i="5"/>
  <c r="B37" i="5"/>
  <c r="A37" i="5"/>
  <c r="B39" i="5"/>
  <c r="A39" i="5"/>
  <c r="B41" i="5"/>
  <c r="A41" i="5"/>
  <c r="B43" i="5"/>
  <c r="A43" i="5"/>
  <c r="B45" i="5"/>
  <c r="A45" i="5"/>
  <c r="B47" i="5"/>
  <c r="A47" i="5"/>
  <c r="B49" i="5"/>
  <c r="A49" i="5"/>
  <c r="B51" i="5"/>
  <c r="A51" i="5"/>
  <c r="B53" i="5"/>
  <c r="A53" i="5"/>
  <c r="B55" i="5"/>
  <c r="A55" i="5"/>
  <c r="B57" i="5"/>
  <c r="A57" i="5"/>
  <c r="B123" i="5"/>
  <c r="A123" i="5"/>
  <c r="B127" i="5"/>
  <c r="A127" i="5"/>
  <c r="B131" i="5"/>
  <c r="A131" i="5"/>
  <c r="B135" i="5"/>
  <c r="A135" i="5"/>
  <c r="B139" i="5"/>
  <c r="A139" i="5"/>
  <c r="B143" i="5"/>
  <c r="A143" i="5"/>
  <c r="B147" i="5"/>
  <c r="A147" i="5"/>
  <c r="B151" i="5"/>
  <c r="A151" i="5"/>
  <c r="B3" i="5"/>
  <c r="A3" i="5"/>
  <c r="B125" i="5"/>
  <c r="A125" i="5"/>
  <c r="B129" i="5"/>
  <c r="A129" i="5"/>
  <c r="B133" i="5"/>
  <c r="A133" i="5"/>
  <c r="B137" i="5"/>
  <c r="A137" i="5"/>
  <c r="B141" i="5"/>
  <c r="A141" i="5"/>
  <c r="B145" i="5"/>
  <c r="A145" i="5"/>
  <c r="B149" i="5"/>
  <c r="A149" i="5"/>
  <c r="J5" i="4"/>
  <c r="C104" i="3"/>
  <c r="F106" i="5"/>
  <c r="A106" i="3"/>
  <c r="C108" i="3"/>
  <c r="F110" i="5"/>
  <c r="A110" i="3"/>
  <c r="C112" i="3"/>
  <c r="F114" i="5"/>
  <c r="A114" i="3"/>
  <c r="C116" i="3"/>
  <c r="F118" i="5"/>
  <c r="A118" i="3"/>
  <c r="C120" i="3"/>
  <c r="F122" i="5"/>
  <c r="A122" i="3"/>
  <c r="C124" i="3"/>
  <c r="F126" i="5"/>
  <c r="A126" i="3"/>
  <c r="C128" i="3"/>
  <c r="F130" i="5"/>
  <c r="A130" i="3"/>
  <c r="C132" i="3"/>
  <c r="F134" i="5"/>
  <c r="A134" i="3"/>
  <c r="C136" i="3"/>
  <c r="F138" i="5"/>
  <c r="A138" i="3"/>
  <c r="C140" i="3"/>
  <c r="F142" i="5"/>
  <c r="A142" i="3"/>
  <c r="C144" i="3"/>
  <c r="F146" i="5"/>
  <c r="A146" i="3"/>
  <c r="C148" i="3"/>
  <c r="F150" i="5"/>
  <c r="A150" i="3"/>
  <c r="C152" i="3"/>
  <c r="F154" i="5"/>
  <c r="A154" i="3"/>
  <c r="C156" i="3"/>
  <c r="F158" i="5"/>
  <c r="A158" i="3"/>
  <c r="C160" i="3"/>
  <c r="F162" i="5"/>
  <c r="A162" i="3"/>
  <c r="C164" i="3"/>
  <c r="F166" i="5"/>
  <c r="A166" i="3"/>
  <c r="C168" i="3"/>
  <c r="F170" i="5"/>
  <c r="A170" i="3"/>
  <c r="C172" i="3"/>
  <c r="F174" i="5"/>
  <c r="A174" i="3"/>
  <c r="C176" i="3"/>
  <c r="F178" i="5"/>
  <c r="A178" i="3"/>
  <c r="C180" i="3"/>
  <c r="B181" i="5"/>
  <c r="A181" i="5"/>
  <c r="F182" i="5"/>
  <c r="A182" i="3"/>
  <c r="C184" i="3"/>
  <c r="B185" i="5"/>
  <c r="A185" i="5"/>
  <c r="F186" i="5"/>
  <c r="A186" i="3"/>
  <c r="C188" i="3"/>
  <c r="B189" i="5"/>
  <c r="A189" i="5"/>
  <c r="F190" i="5"/>
  <c r="A190" i="3"/>
  <c r="C192" i="3"/>
  <c r="B193" i="5"/>
  <c r="A193" i="5"/>
  <c r="F194" i="5"/>
  <c r="A194" i="3"/>
  <c r="C196" i="3"/>
  <c r="B197" i="5"/>
  <c r="A197" i="5"/>
  <c r="F198" i="5"/>
  <c r="A198" i="3"/>
  <c r="C200" i="3"/>
  <c r="B4" i="5"/>
  <c r="B6" i="5"/>
  <c r="B8" i="5"/>
  <c r="B10" i="5"/>
  <c r="B12" i="5"/>
  <c r="B14" i="5"/>
  <c r="B16" i="5"/>
  <c r="B18" i="5"/>
  <c r="B20" i="5"/>
  <c r="B22" i="5"/>
  <c r="B24" i="5"/>
  <c r="B26" i="5"/>
  <c r="B28" i="5"/>
  <c r="B30" i="5"/>
  <c r="B32" i="5"/>
  <c r="B34" i="5"/>
  <c r="B36" i="5"/>
  <c r="B38" i="5"/>
  <c r="B40" i="5"/>
  <c r="B42" i="5"/>
  <c r="B44" i="5"/>
  <c r="B46" i="5"/>
  <c r="B48" i="5"/>
  <c r="B50" i="5"/>
  <c r="B52" i="5"/>
  <c r="B54" i="5"/>
  <c r="B56" i="5"/>
  <c r="B58" i="5"/>
  <c r="B59" i="5"/>
  <c r="B61" i="5"/>
  <c r="B63" i="5"/>
  <c r="B65" i="5"/>
  <c r="B67" i="5"/>
  <c r="B69" i="5"/>
  <c r="B71" i="5"/>
  <c r="B73" i="5"/>
  <c r="B75" i="5"/>
  <c r="B77" i="5"/>
  <c r="B79" i="5"/>
  <c r="B81" i="5"/>
  <c r="B83" i="5"/>
  <c r="B85" i="5"/>
  <c r="B87" i="5"/>
  <c r="B89" i="5"/>
  <c r="B91" i="5"/>
  <c r="B93" i="5"/>
  <c r="B95" i="5"/>
  <c r="B97" i="5"/>
  <c r="B99" i="5"/>
  <c r="B101" i="5"/>
  <c r="B103" i="5"/>
  <c r="B105" i="5"/>
  <c r="B107" i="5"/>
  <c r="B109" i="5"/>
  <c r="B111" i="5"/>
  <c r="B113" i="5"/>
  <c r="B115" i="5"/>
  <c r="B117" i="5"/>
  <c r="B119" i="5"/>
  <c r="B121" i="5"/>
  <c r="B153" i="5"/>
  <c r="B155" i="5"/>
  <c r="B157" i="5"/>
  <c r="B159" i="5"/>
  <c r="B161" i="5"/>
  <c r="B163" i="5"/>
  <c r="B165" i="5"/>
  <c r="B167" i="5"/>
  <c r="B169" i="5"/>
  <c r="B171" i="5"/>
  <c r="B173" i="5"/>
  <c r="B175" i="5"/>
  <c r="B177" i="5"/>
  <c r="C106" i="3"/>
  <c r="F108" i="5"/>
  <c r="A108" i="3"/>
  <c r="C110" i="3"/>
  <c r="F112" i="5"/>
  <c r="A112" i="3"/>
  <c r="C114" i="3"/>
  <c r="F116" i="5"/>
  <c r="A116" i="3"/>
  <c r="C118" i="3"/>
  <c r="F120" i="5"/>
  <c r="A120" i="3"/>
  <c r="C122" i="3"/>
  <c r="F124" i="5"/>
  <c r="A124" i="3"/>
  <c r="C126" i="3"/>
  <c r="F128" i="5"/>
  <c r="A128" i="3"/>
  <c r="C130" i="3"/>
  <c r="F132" i="5"/>
  <c r="A132" i="3"/>
  <c r="C134" i="3"/>
  <c r="F136" i="5"/>
  <c r="A136" i="3"/>
  <c r="C138" i="3"/>
  <c r="F140" i="5"/>
  <c r="A140" i="3"/>
  <c r="C142" i="3"/>
  <c r="F144" i="5"/>
  <c r="A144" i="3"/>
  <c r="C146" i="3"/>
  <c r="F148" i="5"/>
  <c r="A148" i="3"/>
  <c r="C150" i="3"/>
  <c r="F152" i="5"/>
  <c r="A152" i="3"/>
  <c r="C154" i="3"/>
  <c r="F156" i="5"/>
  <c r="A156" i="3"/>
  <c r="C158" i="3"/>
  <c r="F160" i="5"/>
  <c r="A160" i="3"/>
  <c r="C162" i="3"/>
  <c r="F164" i="5"/>
  <c r="A164" i="3"/>
  <c r="C166" i="3"/>
  <c r="F168" i="5"/>
  <c r="A168" i="3"/>
  <c r="C170" i="3"/>
  <c r="F172" i="5"/>
  <c r="A172" i="3"/>
  <c r="C174" i="3"/>
  <c r="F176" i="5"/>
  <c r="A176" i="3"/>
  <c r="C178" i="3"/>
  <c r="A179" i="5"/>
  <c r="B179" i="5"/>
  <c r="F180" i="5"/>
  <c r="A180" i="3"/>
  <c r="C182" i="3"/>
  <c r="B183" i="5"/>
  <c r="A183" i="5"/>
  <c r="F184" i="5"/>
  <c r="A184" i="3"/>
  <c r="C186" i="3"/>
  <c r="B187" i="5"/>
  <c r="A187" i="5"/>
  <c r="F188" i="5"/>
  <c r="A188" i="3"/>
  <c r="C190" i="3"/>
  <c r="B191" i="5"/>
  <c r="A191" i="5"/>
  <c r="F192" i="5"/>
  <c r="A192" i="3"/>
  <c r="C194" i="3"/>
  <c r="B195" i="5"/>
  <c r="A195" i="5"/>
  <c r="F196" i="5"/>
  <c r="A196" i="3"/>
  <c r="C198" i="3"/>
  <c r="B199" i="5"/>
  <c r="A199" i="5"/>
  <c r="F200" i="5"/>
  <c r="A200" i="3"/>
  <c r="A60" i="5"/>
  <c r="A62" i="5"/>
  <c r="A64" i="5"/>
  <c r="A66" i="5"/>
  <c r="A68" i="5"/>
  <c r="A70" i="5"/>
  <c r="A72" i="5"/>
  <c r="A74" i="5"/>
  <c r="A76" i="5"/>
  <c r="A78" i="5"/>
  <c r="A80" i="5"/>
  <c r="A82" i="5"/>
  <c r="A84" i="5"/>
  <c r="A86" i="5"/>
  <c r="A88" i="5"/>
  <c r="A90" i="5"/>
  <c r="A92" i="5"/>
  <c r="A94" i="5"/>
  <c r="A96" i="5"/>
  <c r="A98" i="5"/>
  <c r="A100" i="5"/>
  <c r="A102" i="5"/>
  <c r="G3" i="4"/>
  <c r="G5" i="4"/>
  <c r="G7" i="4"/>
  <c r="G9" i="4"/>
  <c r="G11" i="4"/>
  <c r="G13" i="4"/>
  <c r="G15" i="4"/>
  <c r="G17" i="4"/>
  <c r="G19" i="4"/>
  <c r="G21" i="4"/>
  <c r="G23" i="4"/>
  <c r="G25" i="4"/>
  <c r="G27" i="4"/>
  <c r="G29" i="4"/>
  <c r="G31" i="4"/>
  <c r="G33" i="4"/>
  <c r="G35" i="4"/>
  <c r="G37" i="4"/>
  <c r="G39" i="4"/>
  <c r="G41" i="4"/>
  <c r="G43" i="4"/>
  <c r="G45" i="4"/>
  <c r="G47" i="4"/>
  <c r="G49" i="4"/>
  <c r="G51" i="4"/>
  <c r="G53" i="4"/>
  <c r="G55" i="4"/>
  <c r="G57" i="4"/>
  <c r="G59" i="4"/>
  <c r="G61" i="4"/>
  <c r="G63" i="4"/>
  <c r="G65" i="4"/>
  <c r="G67" i="4"/>
  <c r="A201" i="5"/>
  <c r="A203" i="5"/>
  <c r="A205" i="5"/>
  <c r="A207" i="5"/>
  <c r="A217" i="5"/>
  <c r="A219" i="5"/>
  <c r="A221" i="5"/>
  <c r="A223" i="5"/>
  <c r="G5" i="5" l="1"/>
  <c r="B4" i="3"/>
  <c r="A198" i="5"/>
  <c r="B198" i="5"/>
  <c r="A194" i="5"/>
  <c r="B194" i="5"/>
  <c r="A190" i="5"/>
  <c r="B190" i="5"/>
  <c r="A186" i="5"/>
  <c r="B186" i="5"/>
  <c r="A182" i="5"/>
  <c r="B182" i="5"/>
  <c r="B178" i="5"/>
  <c r="A178" i="5"/>
  <c r="B174" i="5"/>
  <c r="A174" i="5"/>
  <c r="B170" i="5"/>
  <c r="A170" i="5"/>
  <c r="B166" i="5"/>
  <c r="A166" i="5"/>
  <c r="B162" i="5"/>
  <c r="A162" i="5"/>
  <c r="B158" i="5"/>
  <c r="A158" i="5"/>
  <c r="B154" i="5"/>
  <c r="A154" i="5"/>
  <c r="A150" i="5"/>
  <c r="B150" i="5"/>
  <c r="A146" i="5"/>
  <c r="B146" i="5"/>
  <c r="A142" i="5"/>
  <c r="B142" i="5"/>
  <c r="A138" i="5"/>
  <c r="B138" i="5"/>
  <c r="A134" i="5"/>
  <c r="B134" i="5"/>
  <c r="A130" i="5"/>
  <c r="B130" i="5"/>
  <c r="A126" i="5"/>
  <c r="B126" i="5"/>
  <c r="B122" i="5"/>
  <c r="A122" i="5"/>
  <c r="B118" i="5"/>
  <c r="A118" i="5"/>
  <c r="B114" i="5"/>
  <c r="A114" i="5"/>
  <c r="B110" i="5"/>
  <c r="A110" i="5"/>
  <c r="B106" i="5"/>
  <c r="A106" i="5"/>
  <c r="J6" i="4"/>
  <c r="E5" i="5"/>
  <c r="E5" i="3"/>
  <c r="A200" i="5"/>
  <c r="B200" i="5"/>
  <c r="A196" i="5"/>
  <c r="B196" i="5"/>
  <c r="A192" i="5"/>
  <c r="B192" i="5"/>
  <c r="A188" i="5"/>
  <c r="B188" i="5"/>
  <c r="A184" i="5"/>
  <c r="B184" i="5"/>
  <c r="A180" i="5"/>
  <c r="B180" i="5"/>
  <c r="B176" i="5"/>
  <c r="A176" i="5"/>
  <c r="B172" i="5"/>
  <c r="A172" i="5"/>
  <c r="B168" i="5"/>
  <c r="A168" i="5"/>
  <c r="B164" i="5"/>
  <c r="A164" i="5"/>
  <c r="B160" i="5"/>
  <c r="A160" i="5"/>
  <c r="B156" i="5"/>
  <c r="A156" i="5"/>
  <c r="B152" i="5"/>
  <c r="A152" i="5"/>
  <c r="A148" i="5"/>
  <c r="B148" i="5"/>
  <c r="A144" i="5"/>
  <c r="B144" i="5"/>
  <c r="A140" i="5"/>
  <c r="B140" i="5"/>
  <c r="A136" i="5"/>
  <c r="B136" i="5"/>
  <c r="A132" i="5"/>
  <c r="B132" i="5"/>
  <c r="A128" i="5"/>
  <c r="B128" i="5"/>
  <c r="A124" i="5"/>
  <c r="B124" i="5"/>
  <c r="B120" i="5"/>
  <c r="A120" i="5"/>
  <c r="B116" i="5"/>
  <c r="A116" i="5"/>
  <c r="B112" i="5"/>
  <c r="A112" i="5"/>
  <c r="B108" i="5"/>
  <c r="A108" i="5"/>
  <c r="B104" i="5"/>
  <c r="A104" i="5"/>
  <c r="G6" i="5" l="1"/>
  <c r="B5" i="3"/>
  <c r="E6" i="5"/>
  <c r="J7" i="4"/>
  <c r="E6" i="3"/>
  <c r="G7" i="5" l="1"/>
  <c r="B6" i="3"/>
  <c r="J8" i="4"/>
  <c r="E7" i="5"/>
  <c r="E7" i="3"/>
  <c r="G8" i="5" l="1"/>
  <c r="B7" i="3"/>
  <c r="E8" i="5"/>
  <c r="E8" i="3"/>
  <c r="J9" i="4"/>
  <c r="G9" i="5" l="1"/>
  <c r="B8" i="3"/>
  <c r="J10" i="4"/>
  <c r="E9" i="5"/>
  <c r="E9" i="3"/>
  <c r="G10" i="5" l="1"/>
  <c r="B9" i="3"/>
  <c r="E10" i="5"/>
  <c r="J11" i="4"/>
  <c r="E10" i="3"/>
  <c r="G11" i="5" l="1"/>
  <c r="B10" i="3"/>
  <c r="J12" i="4"/>
  <c r="E11" i="5"/>
  <c r="E11" i="3"/>
  <c r="G12" i="5" l="1"/>
  <c r="B11" i="3"/>
  <c r="E12" i="5"/>
  <c r="J13" i="4"/>
  <c r="E12" i="3"/>
  <c r="G13" i="5" l="1"/>
  <c r="B12" i="3"/>
  <c r="J14" i="4"/>
  <c r="E13" i="5"/>
  <c r="E13" i="3"/>
  <c r="G14" i="5" l="1"/>
  <c r="B13" i="3"/>
  <c r="E14" i="5"/>
  <c r="J15" i="4"/>
  <c r="E14" i="3"/>
  <c r="G15" i="5" l="1"/>
  <c r="B14" i="3"/>
  <c r="J16" i="4"/>
  <c r="E15" i="5"/>
  <c r="E15" i="3"/>
  <c r="G16" i="5" l="1"/>
  <c r="B15" i="3"/>
  <c r="E16" i="5"/>
  <c r="J17" i="4"/>
  <c r="E16" i="3"/>
  <c r="G17" i="5" l="1"/>
  <c r="B16" i="3"/>
  <c r="J18" i="4"/>
  <c r="E17" i="5"/>
  <c r="E17" i="3"/>
  <c r="G18" i="5" l="1"/>
  <c r="B17" i="3"/>
  <c r="E18" i="5"/>
  <c r="J19" i="4"/>
  <c r="E18" i="3"/>
  <c r="G19" i="5" l="1"/>
  <c r="B18" i="3"/>
  <c r="J20" i="4"/>
  <c r="E19" i="5"/>
  <c r="E19" i="3"/>
  <c r="G20" i="5" l="1"/>
  <c r="B19" i="3"/>
  <c r="E20" i="5"/>
  <c r="J21" i="4"/>
  <c r="E20" i="3"/>
  <c r="G21" i="5" l="1"/>
  <c r="B20" i="3"/>
  <c r="J22" i="4"/>
  <c r="E21" i="5"/>
  <c r="E21" i="3"/>
  <c r="G22" i="5" l="1"/>
  <c r="B21" i="3"/>
  <c r="E22" i="5"/>
  <c r="E22" i="3"/>
  <c r="J23" i="4"/>
  <c r="G23" i="5" l="1"/>
  <c r="B22" i="3"/>
  <c r="J24" i="4"/>
  <c r="E23" i="5"/>
  <c r="E23" i="3"/>
  <c r="G24" i="5" l="1"/>
  <c r="B23" i="3"/>
  <c r="E24" i="5"/>
  <c r="E24" i="3"/>
  <c r="J25" i="4"/>
  <c r="G25" i="5" l="1"/>
  <c r="B24" i="3"/>
  <c r="J26" i="4"/>
  <c r="E25" i="5"/>
  <c r="E25" i="3"/>
  <c r="G26" i="5" l="1"/>
  <c r="B25" i="3"/>
  <c r="E26" i="5"/>
  <c r="J27" i="4"/>
  <c r="E26" i="3"/>
  <c r="G27" i="5" l="1"/>
  <c r="B26" i="3"/>
  <c r="J28" i="4"/>
  <c r="E27" i="5"/>
  <c r="E27" i="3"/>
  <c r="G28" i="5" l="1"/>
  <c r="B27" i="3"/>
  <c r="E28" i="5"/>
  <c r="J29" i="4"/>
  <c r="E28" i="3"/>
  <c r="G29" i="5" l="1"/>
  <c r="B28" i="3"/>
  <c r="J30" i="4"/>
  <c r="E29" i="5"/>
  <c r="E29" i="3"/>
  <c r="G30" i="5" l="1"/>
  <c r="B29" i="3"/>
  <c r="E30" i="5"/>
  <c r="J31" i="4"/>
  <c r="E30" i="3"/>
  <c r="G31" i="5" l="1"/>
  <c r="B30" i="3"/>
  <c r="J32" i="4"/>
  <c r="E31" i="5"/>
  <c r="E31" i="3"/>
  <c r="G32" i="5" l="1"/>
  <c r="B31" i="3"/>
  <c r="E32" i="5"/>
  <c r="J33" i="4"/>
  <c r="E32" i="3"/>
  <c r="G33" i="5" l="1"/>
  <c r="B32" i="3"/>
  <c r="J34" i="4"/>
  <c r="E33" i="5"/>
  <c r="E33" i="3"/>
  <c r="G34" i="5" l="1"/>
  <c r="B33" i="3"/>
  <c r="E34" i="5"/>
  <c r="E34" i="3"/>
  <c r="J35" i="4"/>
  <c r="G35" i="5" l="1"/>
  <c r="B34" i="3"/>
  <c r="J36" i="4"/>
  <c r="E35" i="5"/>
  <c r="E35" i="3"/>
  <c r="G36" i="5" l="1"/>
  <c r="B35" i="3"/>
  <c r="E36" i="5"/>
  <c r="J37" i="4"/>
  <c r="E36" i="3"/>
  <c r="G37" i="5" l="1"/>
  <c r="B36" i="3"/>
  <c r="J38" i="4"/>
  <c r="E37" i="5"/>
  <c r="E37" i="3"/>
  <c r="G38" i="5" l="1"/>
  <c r="B37" i="3"/>
  <c r="E38" i="5"/>
  <c r="E38" i="3"/>
  <c r="J39" i="4"/>
  <c r="G39" i="5" l="1"/>
  <c r="B38" i="3"/>
  <c r="J40" i="4"/>
  <c r="E39" i="5"/>
  <c r="E39" i="3"/>
  <c r="G40" i="5" l="1"/>
  <c r="B39" i="3"/>
  <c r="E40" i="5"/>
  <c r="E40" i="3"/>
  <c r="J41" i="4"/>
  <c r="G41" i="5" l="1"/>
  <c r="B40" i="3"/>
  <c r="J42" i="4"/>
  <c r="E41" i="5"/>
  <c r="E41" i="3"/>
  <c r="G42" i="5" l="1"/>
  <c r="B41" i="3"/>
  <c r="E42" i="5"/>
  <c r="J43" i="4"/>
  <c r="E42" i="3"/>
  <c r="G43" i="5" l="1"/>
  <c r="B42" i="3"/>
  <c r="J44" i="4"/>
  <c r="E43" i="5"/>
  <c r="E43" i="3"/>
  <c r="G44" i="5" l="1"/>
  <c r="B43" i="3"/>
  <c r="E44" i="5"/>
  <c r="E44" i="3"/>
  <c r="J45" i="4"/>
  <c r="G45" i="5" l="1"/>
  <c r="B44" i="3"/>
  <c r="J46" i="4"/>
  <c r="E45" i="5"/>
  <c r="E45" i="3"/>
  <c r="G46" i="5" l="1"/>
  <c r="B45" i="3"/>
  <c r="E46" i="5"/>
  <c r="J47" i="4"/>
  <c r="E46" i="3"/>
  <c r="G47" i="5" l="1"/>
  <c r="B46" i="3"/>
  <c r="J48" i="4"/>
  <c r="E47" i="5"/>
  <c r="E47" i="3"/>
  <c r="G48" i="5" l="1"/>
  <c r="B47" i="3"/>
  <c r="E48" i="5"/>
  <c r="E48" i="3"/>
  <c r="J49" i="4"/>
  <c r="G49" i="5" l="1"/>
  <c r="B48" i="3"/>
  <c r="J50" i="4"/>
  <c r="E49" i="5"/>
  <c r="E49" i="3"/>
  <c r="G50" i="5" l="1"/>
  <c r="B49" i="3"/>
  <c r="E50" i="5"/>
  <c r="J51" i="4"/>
  <c r="E50" i="3"/>
  <c r="G51" i="5" l="1"/>
  <c r="B50" i="3"/>
  <c r="J52" i="4"/>
  <c r="E51" i="5"/>
  <c r="E51" i="3"/>
  <c r="G52" i="5" l="1"/>
  <c r="B51" i="3"/>
  <c r="E52" i="5"/>
  <c r="J53" i="4"/>
  <c r="E52" i="3"/>
  <c r="G53" i="5" l="1"/>
  <c r="B52" i="3"/>
  <c r="J54" i="4"/>
  <c r="E53" i="5"/>
  <c r="E53" i="3"/>
  <c r="G54" i="5" l="1"/>
  <c r="B53" i="3"/>
  <c r="E54" i="5"/>
  <c r="J55" i="4"/>
  <c r="E54" i="3"/>
  <c r="G55" i="5" l="1"/>
  <c r="B54" i="3"/>
  <c r="J56" i="4"/>
  <c r="E55" i="5"/>
  <c r="E55" i="3"/>
  <c r="G56" i="5" l="1"/>
  <c r="B55" i="3"/>
  <c r="E56" i="5"/>
  <c r="J57" i="4"/>
  <c r="E56" i="3"/>
  <c r="G57" i="5" l="1"/>
  <c r="B56" i="3"/>
  <c r="J58" i="4"/>
  <c r="E57" i="5"/>
  <c r="E57" i="3"/>
  <c r="G58" i="5" l="1"/>
  <c r="B57" i="3"/>
  <c r="E58" i="5"/>
  <c r="E58" i="3"/>
  <c r="J59" i="4"/>
  <c r="G59" i="5" l="1"/>
  <c r="B58" i="3"/>
  <c r="J60" i="4"/>
  <c r="E59" i="5"/>
  <c r="E59" i="3"/>
  <c r="G60" i="5" l="1"/>
  <c r="B59" i="3"/>
  <c r="E60" i="5"/>
  <c r="J61" i="4"/>
  <c r="E60" i="3"/>
  <c r="G61" i="5" l="1"/>
  <c r="B60" i="3"/>
  <c r="J62" i="4"/>
  <c r="E61" i="5"/>
  <c r="E61" i="3"/>
  <c r="G62" i="5" l="1"/>
  <c r="B61" i="3"/>
  <c r="E62" i="5"/>
  <c r="J63" i="4"/>
  <c r="E62" i="3"/>
  <c r="G63" i="5" l="1"/>
  <c r="B62" i="3"/>
  <c r="J64" i="4"/>
  <c r="E63" i="5"/>
  <c r="E63" i="3"/>
  <c r="G64" i="5" l="1"/>
  <c r="B63" i="3"/>
  <c r="E64" i="5"/>
  <c r="E64" i="3"/>
  <c r="J65" i="4"/>
  <c r="G65" i="5" l="1"/>
  <c r="B64" i="3"/>
  <c r="J66" i="4"/>
  <c r="E65" i="5"/>
  <c r="E65" i="3"/>
  <c r="G66" i="5" l="1"/>
  <c r="B65" i="3"/>
  <c r="E66" i="5"/>
  <c r="J67" i="4"/>
  <c r="E66" i="3"/>
  <c r="G67" i="5" l="1"/>
  <c r="B66" i="3"/>
  <c r="J68" i="4"/>
  <c r="E67" i="5"/>
  <c r="E67" i="3"/>
  <c r="G68" i="5" l="1"/>
  <c r="B67" i="3"/>
  <c r="E68" i="5"/>
  <c r="J69" i="4"/>
  <c r="E68" i="3"/>
  <c r="G69" i="5" l="1"/>
  <c r="B68" i="3"/>
  <c r="J70" i="4"/>
  <c r="J71" i="4" s="1"/>
  <c r="E69" i="5"/>
  <c r="E69" i="3"/>
  <c r="J72" i="4" l="1"/>
  <c r="E71" i="3"/>
  <c r="G70" i="5"/>
  <c r="B69" i="3"/>
  <c r="E70" i="5"/>
  <c r="E70" i="3"/>
  <c r="G71" i="5" l="1"/>
  <c r="B70" i="3"/>
  <c r="J73" i="4"/>
  <c r="E72" i="3"/>
  <c r="J74" i="4" l="1"/>
  <c r="E73" i="3"/>
  <c r="G72" i="5"/>
  <c r="B71" i="3"/>
  <c r="G73" i="5" l="1"/>
  <c r="B72" i="3"/>
  <c r="J75" i="4"/>
  <c r="E74" i="3"/>
  <c r="J76" i="4" l="1"/>
  <c r="E75" i="3"/>
  <c r="G74" i="5"/>
  <c r="B73" i="3"/>
  <c r="G75" i="5" l="1"/>
  <c r="B74" i="3"/>
  <c r="J77" i="4"/>
  <c r="E76" i="3"/>
  <c r="J78" i="4" l="1"/>
  <c r="E77" i="3"/>
  <c r="G76" i="5"/>
  <c r="B75" i="3"/>
  <c r="G77" i="5" l="1"/>
  <c r="B76" i="3"/>
  <c r="J79" i="4"/>
  <c r="E78" i="3"/>
  <c r="J80" i="4" l="1"/>
  <c r="E79" i="3"/>
  <c r="G78" i="5"/>
  <c r="B77" i="3"/>
  <c r="G79" i="5" l="1"/>
  <c r="B78" i="3"/>
  <c r="J81" i="4"/>
  <c r="E80" i="3"/>
  <c r="J82" i="4" l="1"/>
  <c r="E81" i="3"/>
  <c r="G80" i="5"/>
  <c r="B79" i="3"/>
  <c r="G81" i="5" l="1"/>
  <c r="B80" i="3"/>
  <c r="J83" i="4"/>
  <c r="E82" i="3"/>
  <c r="J84" i="4" l="1"/>
  <c r="E83" i="3"/>
  <c r="G82" i="5"/>
  <c r="B81" i="3"/>
  <c r="G83" i="5" l="1"/>
  <c r="B82" i="3"/>
  <c r="J85" i="4"/>
  <c r="E84" i="3"/>
  <c r="J86" i="4" l="1"/>
  <c r="E85" i="3"/>
  <c r="G84" i="5"/>
  <c r="B83" i="3"/>
  <c r="G85" i="5" l="1"/>
  <c r="B84" i="3"/>
  <c r="J87" i="4"/>
  <c r="E86" i="3"/>
  <c r="J88" i="4" l="1"/>
  <c r="E87" i="3"/>
  <c r="G86" i="5"/>
  <c r="B85" i="3"/>
  <c r="G87" i="5" l="1"/>
  <c r="B86" i="3"/>
  <c r="J89" i="4"/>
  <c r="E88" i="3"/>
  <c r="J90" i="4" l="1"/>
  <c r="E89" i="3"/>
  <c r="G88" i="5"/>
  <c r="B87" i="3"/>
  <c r="G89" i="5" l="1"/>
  <c r="B88" i="3"/>
  <c r="J91" i="4"/>
  <c r="E90" i="3"/>
  <c r="J92" i="4" l="1"/>
  <c r="E91" i="3"/>
  <c r="G90" i="5"/>
  <c r="B89" i="3"/>
  <c r="G91" i="5" l="1"/>
  <c r="B90" i="3"/>
  <c r="J93" i="4"/>
  <c r="E92" i="3"/>
  <c r="J94" i="4" l="1"/>
  <c r="E93" i="3"/>
  <c r="G92" i="5"/>
  <c r="B91" i="3"/>
  <c r="G93" i="5" l="1"/>
  <c r="B92" i="3"/>
  <c r="J95" i="4"/>
  <c r="E94" i="3"/>
  <c r="J96" i="4" l="1"/>
  <c r="E95" i="3"/>
  <c r="G94" i="5"/>
  <c r="B93" i="3"/>
  <c r="G95" i="5" l="1"/>
  <c r="B94" i="3"/>
  <c r="J97" i="4"/>
  <c r="E96" i="3"/>
  <c r="J98" i="4" l="1"/>
  <c r="E97" i="3"/>
  <c r="G96" i="5"/>
  <c r="B95" i="3"/>
  <c r="G97" i="5" l="1"/>
  <c r="B96" i="3"/>
  <c r="J99" i="4"/>
  <c r="E98" i="3"/>
  <c r="J100" i="4" l="1"/>
  <c r="E99" i="3"/>
  <c r="G98" i="5"/>
  <c r="B97" i="3"/>
  <c r="G99" i="5" l="1"/>
  <c r="B98" i="3"/>
  <c r="J101" i="4"/>
  <c r="E100" i="3"/>
  <c r="J102" i="4" l="1"/>
  <c r="E101" i="3"/>
  <c r="G100" i="5"/>
  <c r="B99" i="3"/>
  <c r="G101" i="5" l="1"/>
  <c r="B100" i="3"/>
  <c r="J103" i="4"/>
  <c r="E102" i="3"/>
  <c r="G102" i="5" l="1"/>
  <c r="B101" i="3"/>
  <c r="J104" i="4"/>
  <c r="E103" i="3"/>
  <c r="J105" i="4" l="1"/>
  <c r="E104" i="3"/>
  <c r="G103" i="5"/>
  <c r="B102" i="3"/>
  <c r="B103" i="3" l="1"/>
  <c r="G104" i="5"/>
  <c r="J106" i="4"/>
  <c r="E105" i="3"/>
  <c r="J107" i="4" l="1"/>
  <c r="E106" i="3"/>
  <c r="G105" i="5"/>
  <c r="B104" i="3"/>
  <c r="G106" i="5" l="1"/>
  <c r="B105" i="3"/>
  <c r="J108" i="4"/>
  <c r="E107" i="3"/>
  <c r="J109" i="4" l="1"/>
  <c r="E108" i="3"/>
  <c r="G107" i="5"/>
  <c r="B106" i="3"/>
  <c r="G108" i="5" l="1"/>
  <c r="B107" i="3"/>
  <c r="J110" i="4"/>
  <c r="E109" i="3"/>
  <c r="J111" i="4" l="1"/>
  <c r="E110" i="3"/>
  <c r="G109" i="5"/>
  <c r="B108" i="3"/>
  <c r="G110" i="5" l="1"/>
  <c r="B109" i="3"/>
  <c r="J112" i="4"/>
  <c r="E111" i="3"/>
  <c r="J113" i="4" l="1"/>
  <c r="E112" i="3"/>
  <c r="G111" i="5"/>
  <c r="B110" i="3"/>
  <c r="G112" i="5" l="1"/>
  <c r="B111" i="3"/>
  <c r="J114" i="4"/>
  <c r="E113" i="3"/>
  <c r="J115" i="4" l="1"/>
  <c r="E114" i="3"/>
  <c r="G113" i="5"/>
  <c r="B112" i="3"/>
  <c r="G114" i="5" l="1"/>
  <c r="B113" i="3"/>
  <c r="J116" i="4"/>
  <c r="E115" i="3"/>
  <c r="J117" i="4" l="1"/>
  <c r="E116" i="3"/>
  <c r="G115" i="5"/>
  <c r="B114" i="3"/>
  <c r="G116" i="5" l="1"/>
  <c r="B115" i="3"/>
  <c r="J118" i="4"/>
  <c r="E117" i="3"/>
  <c r="J119" i="4" l="1"/>
  <c r="E118" i="3"/>
  <c r="G117" i="5"/>
  <c r="B116" i="3"/>
  <c r="G118" i="5" l="1"/>
  <c r="B117" i="3"/>
  <c r="J120" i="4"/>
  <c r="E119" i="3"/>
  <c r="J121" i="4" l="1"/>
  <c r="E120" i="3"/>
  <c r="G119" i="5"/>
  <c r="B118" i="3"/>
  <c r="G120" i="5" l="1"/>
  <c r="B119" i="3"/>
  <c r="J122" i="4"/>
  <c r="E121" i="3"/>
  <c r="J123" i="4" l="1"/>
  <c r="E122" i="3"/>
  <c r="G121" i="5"/>
  <c r="B120" i="3"/>
  <c r="G122" i="5" l="1"/>
  <c r="B121" i="3"/>
  <c r="J124" i="4"/>
  <c r="E123" i="3"/>
  <c r="J125" i="4" l="1"/>
  <c r="E124" i="3"/>
  <c r="G123" i="5"/>
  <c r="B122" i="3"/>
  <c r="G124" i="5" l="1"/>
  <c r="B123" i="3"/>
  <c r="J126" i="4"/>
  <c r="E125" i="3"/>
  <c r="J127" i="4" l="1"/>
  <c r="E126" i="3"/>
  <c r="G125" i="5"/>
  <c r="B124" i="3"/>
  <c r="G126" i="5" l="1"/>
  <c r="B125" i="3"/>
  <c r="J128" i="4"/>
  <c r="E127" i="3"/>
  <c r="J129" i="4" l="1"/>
  <c r="E128" i="3"/>
  <c r="G127" i="5"/>
  <c r="B126" i="3"/>
  <c r="G128" i="5" l="1"/>
  <c r="B127" i="3"/>
  <c r="J130" i="4"/>
  <c r="E129" i="3"/>
  <c r="J131" i="4" l="1"/>
  <c r="E130" i="3"/>
  <c r="G129" i="5"/>
  <c r="B128" i="3"/>
  <c r="G130" i="5" l="1"/>
  <c r="B129" i="3"/>
  <c r="J132" i="4"/>
  <c r="E131" i="3"/>
  <c r="J133" i="4" l="1"/>
  <c r="E132" i="3"/>
  <c r="G131" i="5"/>
  <c r="B130" i="3"/>
  <c r="G132" i="5" l="1"/>
  <c r="B131" i="3"/>
  <c r="J134" i="4"/>
  <c r="E133" i="3"/>
  <c r="J135" i="4" l="1"/>
  <c r="E134" i="3"/>
  <c r="G133" i="5"/>
  <c r="B132" i="3"/>
  <c r="G134" i="5" l="1"/>
  <c r="B133" i="3"/>
  <c r="J136" i="4"/>
  <c r="E135" i="3"/>
  <c r="J137" i="4" l="1"/>
  <c r="E136" i="3"/>
  <c r="G135" i="5"/>
  <c r="B134" i="3"/>
  <c r="G136" i="5" l="1"/>
  <c r="B135" i="3"/>
  <c r="J138" i="4"/>
  <c r="E137" i="3"/>
  <c r="J139" i="4" l="1"/>
  <c r="E138" i="3"/>
  <c r="G137" i="5"/>
  <c r="B136" i="3"/>
  <c r="G138" i="5" l="1"/>
  <c r="B137" i="3"/>
  <c r="J140" i="4"/>
  <c r="E139" i="3"/>
  <c r="J141" i="4" l="1"/>
  <c r="E140" i="3"/>
  <c r="G139" i="5"/>
  <c r="B138" i="3"/>
  <c r="G140" i="5" l="1"/>
  <c r="B139" i="3"/>
  <c r="J142" i="4"/>
  <c r="E141" i="3"/>
  <c r="J143" i="4" l="1"/>
  <c r="E142" i="3"/>
  <c r="G141" i="5"/>
  <c r="B140" i="3"/>
  <c r="G142" i="5" l="1"/>
  <c r="B141" i="3"/>
  <c r="J144" i="4"/>
  <c r="E143" i="3"/>
  <c r="J145" i="4" l="1"/>
  <c r="E144" i="3"/>
  <c r="G143" i="5"/>
  <c r="B142" i="3"/>
  <c r="G144" i="5" l="1"/>
  <c r="B143" i="3"/>
  <c r="J146" i="4"/>
  <c r="E145" i="3"/>
  <c r="J147" i="4" l="1"/>
  <c r="E146" i="3"/>
  <c r="G145" i="5"/>
  <c r="B144" i="3"/>
  <c r="G146" i="5" l="1"/>
  <c r="B145" i="3"/>
  <c r="J148" i="4"/>
  <c r="E147" i="3"/>
  <c r="J149" i="4" l="1"/>
  <c r="E148" i="3"/>
  <c r="G147" i="5"/>
  <c r="B146" i="3"/>
  <c r="G148" i="5" l="1"/>
  <c r="B147" i="3"/>
  <c r="J150" i="4"/>
  <c r="E149" i="3"/>
  <c r="J151" i="4" l="1"/>
  <c r="E150" i="3"/>
  <c r="G149" i="5"/>
  <c r="B148" i="3"/>
  <c r="G150" i="5" l="1"/>
  <c r="B149" i="3"/>
  <c r="J152" i="4"/>
  <c r="E151" i="3"/>
  <c r="J153" i="4" l="1"/>
  <c r="E152" i="3"/>
  <c r="G151" i="5"/>
  <c r="B150" i="3"/>
  <c r="G152" i="5" l="1"/>
  <c r="B151" i="3"/>
  <c r="J154" i="4"/>
  <c r="E153" i="3"/>
  <c r="J155" i="4" l="1"/>
  <c r="E154" i="3"/>
  <c r="G153" i="5"/>
  <c r="B152" i="3"/>
  <c r="G154" i="5" l="1"/>
  <c r="B153" i="3"/>
  <c r="J156" i="4"/>
  <c r="E155" i="3"/>
  <c r="J157" i="4" l="1"/>
  <c r="E156" i="3"/>
  <c r="G155" i="5"/>
  <c r="B154" i="3"/>
  <c r="G156" i="5" l="1"/>
  <c r="B155" i="3"/>
  <c r="J158" i="4"/>
  <c r="E157" i="3"/>
  <c r="J159" i="4" l="1"/>
  <c r="E158" i="3"/>
  <c r="G157" i="5"/>
  <c r="B156" i="3"/>
  <c r="G158" i="5" l="1"/>
  <c r="B157" i="3"/>
  <c r="J160" i="4"/>
  <c r="E159" i="3"/>
  <c r="J161" i="4" l="1"/>
  <c r="E160" i="3"/>
  <c r="G159" i="5"/>
  <c r="B158" i="3"/>
  <c r="G160" i="5" l="1"/>
  <c r="B159" i="3"/>
  <c r="J162" i="4"/>
  <c r="E161" i="3"/>
  <c r="J163" i="4" l="1"/>
  <c r="E162" i="3"/>
  <c r="G161" i="5"/>
  <c r="B160" i="3"/>
  <c r="G162" i="5" l="1"/>
  <c r="B161" i="3"/>
  <c r="J164" i="4"/>
  <c r="E163" i="3"/>
  <c r="J165" i="4" l="1"/>
  <c r="E164" i="3"/>
  <c r="G163" i="5"/>
  <c r="B162" i="3"/>
  <c r="G164" i="5" l="1"/>
  <c r="B163" i="3"/>
  <c r="J166" i="4"/>
  <c r="E165" i="3"/>
  <c r="J167" i="4" l="1"/>
  <c r="E166" i="3"/>
  <c r="G165" i="5"/>
  <c r="B164" i="3"/>
  <c r="G166" i="5" l="1"/>
  <c r="B165" i="3"/>
  <c r="J168" i="4"/>
  <c r="E167" i="3"/>
  <c r="J169" i="4" l="1"/>
  <c r="E168" i="3"/>
  <c r="G167" i="5"/>
  <c r="B166" i="3"/>
  <c r="G168" i="5" l="1"/>
  <c r="B167" i="3"/>
  <c r="J170" i="4"/>
  <c r="E169" i="3"/>
  <c r="J171" i="4" l="1"/>
  <c r="E170" i="3"/>
  <c r="G169" i="5"/>
  <c r="B168" i="3"/>
  <c r="G170" i="5" l="1"/>
  <c r="B169" i="3"/>
  <c r="J172" i="4"/>
  <c r="E171" i="3"/>
  <c r="J173" i="4" l="1"/>
  <c r="E172" i="3"/>
  <c r="G171" i="5"/>
  <c r="B170" i="3"/>
  <c r="G172" i="5" l="1"/>
  <c r="B171" i="3"/>
  <c r="J174" i="4"/>
  <c r="E173" i="3"/>
  <c r="J175" i="4" l="1"/>
  <c r="E174" i="3"/>
  <c r="G173" i="5"/>
  <c r="B172" i="3"/>
  <c r="G174" i="5" l="1"/>
  <c r="B173" i="3"/>
  <c r="J176" i="4"/>
  <c r="E175" i="3"/>
  <c r="J177" i="4" l="1"/>
  <c r="E176" i="3"/>
  <c r="G175" i="5"/>
  <c r="B174" i="3"/>
  <c r="G176" i="5" l="1"/>
  <c r="B175" i="3"/>
  <c r="J178" i="4"/>
  <c r="E177" i="3"/>
  <c r="J179" i="4" l="1"/>
  <c r="E178" i="3"/>
  <c r="G177" i="5"/>
  <c r="B176" i="3"/>
  <c r="G178" i="5" l="1"/>
  <c r="B177" i="3"/>
  <c r="J180" i="4"/>
  <c r="E179" i="3"/>
  <c r="J181" i="4" l="1"/>
  <c r="E180" i="3"/>
  <c r="G179" i="5"/>
  <c r="B178" i="3"/>
  <c r="G180" i="5" l="1"/>
  <c r="B179" i="3"/>
  <c r="J182" i="4"/>
  <c r="E181" i="3"/>
  <c r="J183" i="4" l="1"/>
  <c r="E182" i="3"/>
  <c r="G181" i="5"/>
  <c r="B180" i="3"/>
  <c r="G182" i="5" l="1"/>
  <c r="B181" i="3"/>
  <c r="J184" i="4"/>
  <c r="E183" i="3"/>
  <c r="J185" i="4" l="1"/>
  <c r="E184" i="3"/>
  <c r="G183" i="5"/>
  <c r="B182" i="3"/>
  <c r="G184" i="5" l="1"/>
  <c r="B183" i="3"/>
  <c r="J186" i="4"/>
  <c r="E185" i="3"/>
  <c r="J187" i="4" l="1"/>
  <c r="E186" i="3"/>
  <c r="G185" i="5"/>
  <c r="B184" i="3"/>
  <c r="G186" i="5" l="1"/>
  <c r="B185" i="3"/>
  <c r="J188" i="4"/>
  <c r="E187" i="3"/>
  <c r="J189" i="4" l="1"/>
  <c r="E188" i="3"/>
  <c r="G187" i="5"/>
  <c r="B186" i="3"/>
  <c r="G188" i="5" l="1"/>
  <c r="B187" i="3"/>
  <c r="J190" i="4"/>
  <c r="E189" i="3"/>
  <c r="J191" i="4" l="1"/>
  <c r="E190" i="3"/>
  <c r="G189" i="5"/>
  <c r="B188" i="3"/>
  <c r="G190" i="5" l="1"/>
  <c r="B189" i="3"/>
  <c r="J192" i="4"/>
  <c r="E191" i="3"/>
  <c r="J193" i="4" l="1"/>
  <c r="E192" i="3"/>
  <c r="G191" i="5"/>
  <c r="B190" i="3"/>
  <c r="G192" i="5" l="1"/>
  <c r="B191" i="3"/>
  <c r="J194" i="4"/>
  <c r="E193" i="3"/>
  <c r="J195" i="4" l="1"/>
  <c r="E194" i="3"/>
  <c r="G193" i="5"/>
  <c r="B192" i="3"/>
  <c r="G194" i="5" l="1"/>
  <c r="B193" i="3"/>
  <c r="J196" i="4"/>
  <c r="E195" i="3"/>
  <c r="J197" i="4" l="1"/>
  <c r="E196" i="3"/>
  <c r="G195" i="5"/>
  <c r="B194" i="3"/>
  <c r="G196" i="5" l="1"/>
  <c r="B195" i="3"/>
  <c r="J198" i="4"/>
  <c r="E197" i="3"/>
  <c r="J199" i="4" l="1"/>
  <c r="E198" i="3"/>
  <c r="G197" i="5"/>
  <c r="B196" i="3"/>
  <c r="G198" i="5" l="1"/>
  <c r="B197" i="3"/>
  <c r="J200" i="4"/>
  <c r="E200" i="3" s="1"/>
  <c r="E199" i="3"/>
  <c r="G199" i="5" l="1"/>
  <c r="B198" i="3"/>
  <c r="G200" i="5" l="1"/>
  <c r="B199" i="3"/>
  <c r="G201" i="5" l="1"/>
  <c r="G202" i="5" s="1"/>
  <c r="G203" i="5" s="1"/>
  <c r="G204" i="5" s="1"/>
  <c r="G205" i="5" s="1"/>
  <c r="G206" i="5" s="1"/>
  <c r="G207" i="5" s="1"/>
  <c r="G208" i="5" s="1"/>
  <c r="G209" i="5" s="1"/>
  <c r="G210" i="5" s="1"/>
  <c r="G211" i="5" s="1"/>
  <c r="G212" i="5" s="1"/>
  <c r="G213" i="5" s="1"/>
  <c r="G214" i="5" s="1"/>
  <c r="G215" i="5" s="1"/>
  <c r="G216" i="5" s="1"/>
  <c r="G217" i="5" s="1"/>
  <c r="G218" i="5" s="1"/>
  <c r="G219" i="5" s="1"/>
  <c r="G220" i="5" s="1"/>
  <c r="G221" i="5" s="1"/>
  <c r="G222" i="5" s="1"/>
  <c r="G223" i="5" s="1"/>
  <c r="G224" i="5" s="1"/>
  <c r="G225" i="5" s="1"/>
  <c r="G226" i="5" s="1"/>
  <c r="G227" i="5" s="1"/>
  <c r="G228" i="5" s="1"/>
  <c r="G229" i="5" s="1"/>
  <c r="G230" i="5" s="1"/>
  <c r="G231" i="5" s="1"/>
  <c r="G232" i="5" s="1"/>
  <c r="G233" i="5" s="1"/>
  <c r="G234" i="5" s="1"/>
  <c r="G235" i="5" s="1"/>
  <c r="G236" i="5" s="1"/>
  <c r="G237" i="5" s="1"/>
  <c r="G238" i="5" s="1"/>
  <c r="G239" i="5" s="1"/>
  <c r="G240" i="5" s="1"/>
  <c r="G241" i="5" s="1"/>
  <c r="G242" i="5" s="1"/>
  <c r="G243" i="5" s="1"/>
  <c r="G244" i="5" s="1"/>
  <c r="G245" i="5" s="1"/>
  <c r="G246" i="5" s="1"/>
  <c r="G247" i="5" s="1"/>
  <c r="G248" i="5" s="1"/>
  <c r="G249" i="5" s="1"/>
  <c r="G250" i="5" s="1"/>
  <c r="G251" i="5" s="1"/>
  <c r="G252" i="5" s="1"/>
  <c r="G253" i="5" s="1"/>
  <c r="G254" i="5" s="1"/>
  <c r="G255" i="5" s="1"/>
  <c r="G256" i="5" s="1"/>
  <c r="G257" i="5" s="1"/>
  <c r="G258" i="5" s="1"/>
  <c r="G259" i="5" s="1"/>
  <c r="G260" i="5" s="1"/>
  <c r="G261" i="5" s="1"/>
  <c r="G262" i="5" s="1"/>
  <c r="G263" i="5" s="1"/>
  <c r="G264" i="5" s="1"/>
  <c r="G265" i="5" s="1"/>
  <c r="G266" i="5" s="1"/>
  <c r="G267" i="5" s="1"/>
  <c r="G268" i="5" s="1"/>
  <c r="G269" i="5" s="1"/>
  <c r="G270" i="5" s="1"/>
  <c r="G271" i="5" s="1"/>
  <c r="G272" i="5" s="1"/>
  <c r="G273" i="5" s="1"/>
  <c r="G274" i="5" s="1"/>
  <c r="G275" i="5" s="1"/>
  <c r="G276" i="5" s="1"/>
  <c r="G277" i="5" s="1"/>
  <c r="G278" i="5" s="1"/>
  <c r="G279" i="5" s="1"/>
  <c r="G280" i="5" s="1"/>
  <c r="G281" i="5" s="1"/>
  <c r="G282" i="5" s="1"/>
  <c r="G283" i="5" s="1"/>
  <c r="G284" i="5" s="1"/>
  <c r="G285" i="5" s="1"/>
  <c r="G286" i="5" s="1"/>
  <c r="G287" i="5" s="1"/>
  <c r="G288" i="5" s="1"/>
  <c r="G289" i="5" s="1"/>
  <c r="G290" i="5" s="1"/>
  <c r="G291" i="5" s="1"/>
  <c r="G292" i="5" s="1"/>
  <c r="G293" i="5" s="1"/>
  <c r="G294" i="5" s="1"/>
  <c r="G295" i="5" s="1"/>
  <c r="G296" i="5" s="1"/>
  <c r="G297" i="5" s="1"/>
  <c r="G298" i="5" s="1"/>
  <c r="G299" i="5" s="1"/>
  <c r="G300" i="5" s="1"/>
  <c r="B200" i="3"/>
</calcChain>
</file>

<file path=xl/sharedStrings.xml><?xml version="1.0" encoding="utf-8"?>
<sst xmlns="http://schemas.openxmlformats.org/spreadsheetml/2006/main" count="63" uniqueCount="50">
  <si>
    <t>Hospital Name:</t>
  </si>
  <si>
    <t>Phone Number:</t>
  </si>
  <si>
    <t>Key Contact:</t>
  </si>
  <si>
    <t>Email:</t>
  </si>
  <si>
    <t>User ID</t>
  </si>
  <si>
    <t>First Name</t>
  </si>
  <si>
    <t>Last Name</t>
  </si>
  <si>
    <t>Email</t>
  </si>
  <si>
    <t>User Type</t>
  </si>
  <si>
    <t>Report Type</t>
  </si>
  <si>
    <t>Notifications</t>
  </si>
  <si>
    <t>Administrative</t>
  </si>
  <si>
    <t>Data Extract</t>
  </si>
  <si>
    <t>Yes</t>
  </si>
  <si>
    <t>Cart User</t>
  </si>
  <si>
    <t>None</t>
  </si>
  <si>
    <t>No</t>
  </si>
  <si>
    <t>UserName</t>
  </si>
  <si>
    <t>Password</t>
  </si>
  <si>
    <t>Displayname</t>
  </si>
  <si>
    <t>Ext</t>
  </si>
  <si>
    <t>Group</t>
  </si>
  <si>
    <t>Language</t>
  </si>
  <si>
    <t>Description</t>
  </si>
  <si>
    <t>Proxy</t>
  </si>
  <si>
    <t>Location</t>
  </si>
  <si>
    <t>User Password</t>
  </si>
  <si>
    <t>Reports</t>
  </si>
  <si>
    <t>Vidyo Password</t>
  </si>
  <si>
    <t>Hub Identifier</t>
  </si>
  <si>
    <t>Spoke Identifier</t>
  </si>
  <si>
    <t>Data Lists:</t>
  </si>
  <si>
    <t>UserType</t>
  </si>
  <si>
    <t>ReportType</t>
  </si>
  <si>
    <t>Consultant</t>
  </si>
  <si>
    <t>cn</t>
  </si>
  <si>
    <t>sn</t>
  </si>
  <si>
    <t>givenName</t>
  </si>
  <si>
    <t>uid</t>
  </si>
  <si>
    <t>userPassword</t>
  </si>
  <si>
    <t>videoUserName</t>
  </si>
  <si>
    <t>videoPassword</t>
  </si>
  <si>
    <t>userGroup</t>
  </si>
  <si>
    <t>availableReports</t>
  </si>
  <si>
    <t>ProcessedSuccessfully</t>
  </si>
  <si>
    <t>ProcessingRemark</t>
  </si>
  <si>
    <t>Total Failed</t>
  </si>
  <si>
    <t>Total Processed</t>
  </si>
  <si>
    <t>REACH Access  - New User Form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</si>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</sst>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1"/>
    </font>
    <font>
      <b/>
      <sz val="22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11"/>
      <color rgb="FF0061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C6EFCE"/>
        <bgColor rgb="FFE6E6E6"/>
      </patternFill>
    </fill>
    <fill>
      <patternFill patternType="solid">
        <fgColor rgb="FF000000"/>
        <bgColor rgb="FF003300"/>
      </patternFill>
    </fill>
    <fill>
      <patternFill patternType="solid">
        <fgColor rgb="FFFFFFFF"/>
        <bgColor rgb="FFE6E6E6"/>
      </patternFill>
    </fill>
    <fill>
      <patternFill patternType="solid">
        <fgColor rgb="FF7FB7DF"/>
        <bgColor rgb="FF9999FF"/>
      </patternFill>
    </fill>
    <fill>
      <patternFill patternType="solid">
        <fgColor rgb="FFFFFF00"/>
        <bgColor rgb="FFFFFF00"/>
      </patternFill>
    </fill>
    <fill>
      <patternFill patternType="solid">
        <fgColor rgb="FFE6E6E6"/>
        <bgColor rgb="FFC6EFC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3300"/>
      </patternFill>
    </fill>
  </fills>
  <borders count="6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2" borderId="0"/>
  </cellStyleXfs>
  <cellXfs count="39">
    <xf numFmtId="0" fontId="0" fillId="0" borderId="0" xfId="0"/>
    <xf numFmtId="0" fontId="0" fillId="3" borderId="0" xfId="0" applyFill="1" applyProtection="1"/>
    <xf numFmtId="0" fontId="0" fillId="0" borderId="0" xfId="0" applyProtection="1"/>
    <xf numFmtId="0" fontId="0" fillId="4" borderId="0" xfId="0" applyFont="1" applyFill="1" applyBorder="1" applyProtection="1"/>
    <xf numFmtId="0" fontId="0" fillId="4" borderId="0" xfId="0" applyFill="1" applyProtection="1"/>
    <xf numFmtId="0" fontId="0" fillId="5" borderId="0" xfId="0" applyFill="1" applyProtection="1"/>
    <xf numFmtId="0" fontId="0" fillId="4" borderId="0" xfId="0" applyFont="1" applyFill="1" applyBorder="1" applyAlignment="1" applyProtection="1">
      <alignment horizontal="center" vertical="top"/>
    </xf>
    <xf numFmtId="0" fontId="0" fillId="4" borderId="0" xfId="0" applyFill="1" applyAlignment="1" applyProtection="1">
      <alignment vertical="top"/>
    </xf>
    <xf numFmtId="0" fontId="0" fillId="4" borderId="0" xfId="0" applyFont="1" applyFill="1" applyBorder="1" applyAlignment="1" applyProtection="1">
      <alignment horizontal="right"/>
    </xf>
    <xf numFmtId="0" fontId="0" fillId="5" borderId="0" xfId="0" applyFill="1" applyAlignment="1" applyProtection="1">
      <alignment vertical="top"/>
    </xf>
    <xf numFmtId="0" fontId="2" fillId="0" borderId="1" xfId="0" applyFont="1" applyBorder="1" applyProtection="1"/>
    <xf numFmtId="0" fontId="2" fillId="0" borderId="1" xfId="0" applyFont="1" applyBorder="1" applyAlignment="1" applyProtection="1"/>
    <xf numFmtId="0" fontId="2" fillId="0" borderId="0" xfId="0" applyFont="1" applyProtection="1"/>
    <xf numFmtId="0" fontId="0" fillId="0" borderId="0" xfId="0" applyFont="1" applyProtection="1">
      <protection locked="0"/>
    </xf>
    <xf numFmtId="0" fontId="3" fillId="0" borderId="2" xfId="1" applyFont="1" applyBorder="1" applyAlignment="1" applyProtection="1">
      <protection locked="0"/>
    </xf>
    <xf numFmtId="0" fontId="3" fillId="0" borderId="0" xfId="1" applyFont="1" applyBorder="1" applyAlignment="1" applyProtection="1">
      <protection locked="0"/>
    </xf>
    <xf numFmtId="0" fontId="0" fillId="0" borderId="0" xfId="0" applyFont="1" applyAlignment="1" applyProtection="1">
      <protection locked="0"/>
    </xf>
    <xf numFmtId="0" fontId="0" fillId="4" borderId="0" xfId="0" applyFill="1"/>
    <xf numFmtId="0" fontId="0" fillId="0" borderId="3" xfId="0" applyBorder="1"/>
    <xf numFmtId="0" fontId="0" fillId="2" borderId="0" xfId="2" applyFont="1" applyBorder="1" applyAlignment="1" applyProtection="1"/>
    <xf numFmtId="0" fontId="4" fillId="2" borderId="0" xfId="2" applyBorder="1" applyAlignment="1" applyProtection="1"/>
    <xf numFmtId="0" fontId="5" fillId="6" borderId="0" xfId="0" applyFont="1" applyFill="1"/>
    <xf numFmtId="0" fontId="0" fillId="0" borderId="0" xfId="0" applyFont="1"/>
    <xf numFmtId="0" fontId="0" fillId="7" borderId="0" xfId="0" applyFont="1" applyFill="1"/>
    <xf numFmtId="0" fontId="0" fillId="8" borderId="0" xfId="0" applyFill="1" applyProtection="1"/>
    <xf numFmtId="0" fontId="0" fillId="9" borderId="0" xfId="0" applyFill="1" applyProtection="1"/>
    <xf numFmtId="0" fontId="0" fillId="9" borderId="0" xfId="0" applyFill="1" applyAlignment="1" applyProtection="1">
      <alignment vertical="top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17" fontId="0" fillId="0" borderId="0" xfId="0" applyNumberFormat="1" applyProtection="1">
      <protection locked="0"/>
    </xf>
    <xf numFmtId="0" fontId="1" fillId="8" borderId="0" xfId="0" applyFont="1" applyFill="1" applyBorder="1" applyAlignment="1" applyProtection="1">
      <alignment horizontal="center" wrapText="1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ont="1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vertical="top"/>
      <protection locked="0"/>
    </xf>
    <xf numFmtId="0" fontId="0" fillId="4" borderId="4" xfId="0" applyFont="1" applyFill="1" applyBorder="1" applyAlignment="1" applyProtection="1">
      <alignment horizontal="center" vertical="top"/>
      <protection locked="0"/>
    </xf>
    <xf numFmtId="0" fontId="0" fillId="4" borderId="5" xfId="0" applyFill="1" applyBorder="1" applyAlignment="1" applyProtection="1">
      <alignment horizontal="center" vertical="top"/>
      <protection locked="0"/>
    </xf>
    <xf numFmtId="0" fontId="0" fillId="4" borderId="5" xfId="0" applyFont="1" applyFill="1" applyBorder="1" applyAlignment="1" applyProtection="1">
      <alignment horizontal="center" vertical="top"/>
      <protection locked="0"/>
    </xf>
    <xf numFmtId="0" fontId="0" fillId="9" borderId="5" xfId="0" applyFill="1" applyBorder="1" applyAlignment="1" applyProtection="1">
      <alignment horizontal="left" vertical="top"/>
      <protection locked="0"/>
    </xf>
    <xf numFmtId="0" fontId="0" fillId="9" borderId="5" xfId="0" applyFont="1" applyFill="1" applyBorder="1" applyAlignment="1" applyProtection="1">
      <alignment horizontal="left" vertical="top"/>
      <protection locked="0"/>
    </xf>
  </cellXfs>
  <cellStyles count="3">
    <cellStyle name="Hyperlink" xfId="1" builtinId="8"/>
    <cellStyle name="Normal" xfId="0" builtinId="0"/>
    <cellStyle name="TableStyleLight1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7FB7D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438151</xdr:colOff>
      <xdr:row>0</xdr:row>
      <xdr:rowOff>95250</xdr:rowOff>
    </xdr:from>
    <xdr:to>
      <xdr:col>6</xdr:col>
      <xdr:colOff>638176</xdr:colOff>
      <xdr:row>0</xdr:row>
      <xdr:rowOff>1429088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5876" y="95250"/>
          <a:ext cx="5524500" cy="1333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00"/>
  <sheetViews>
    <sheetView tabSelected="1" zoomScaleNormal="100" workbookViewId="0">
      <selection activeCell="H6" sqref="H6"/>
    </sheetView>
  </sheetViews>
  <sheetFormatPr defaultColWidth="0" defaultRowHeight="15" zeroHeight="1" x14ac:dyDescent="0.25"/>
  <cols>
    <col min="1" max="1" width="12.7109375" style="25" customWidth="1"/>
    <col min="2" max="2" width="14.140625" style="2" customWidth="1"/>
    <col min="3" max="3" width="16.85546875" style="2" customWidth="1"/>
    <col min="4" max="4" width="16.42578125" style="2" customWidth="1"/>
    <col min="5" max="5" width="31.140625" style="2" customWidth="1"/>
    <col min="6" max="6" width="15.42578125" style="2" customWidth="1"/>
    <col min="7" max="8" width="17.42578125" style="2" customWidth="1"/>
    <col min="9" max="9" width="13.7109375" style="25" customWidth="1"/>
    <col min="10" max="1025" width="0" style="2" hidden="1" customWidth="1"/>
    <col min="1026" max="16384" width="9.140625" hidden="1"/>
  </cols>
  <sheetData>
    <row r="1" spans="1:9" s="1" customFormat="1" ht="132.75" customHeight="1" x14ac:dyDescent="0.45">
      <c r="A1" s="24"/>
      <c r="B1" s="30" t="s">
        <v>48</v>
      </c>
      <c r="C1" s="30"/>
      <c r="D1" s="30"/>
      <c r="E1" s="30"/>
      <c r="F1" s="30"/>
      <c r="G1" s="30"/>
      <c r="H1" s="30"/>
      <c r="I1" s="24"/>
    </row>
    <row r="2" spans="1:9" s="5" customFormat="1" ht="25.5" customHeight="1" x14ac:dyDescent="0.25">
      <c r="A2" s="25"/>
      <c r="B2" s="3" t="s">
        <v>0</v>
      </c>
      <c r="C2" s="31"/>
      <c r="D2" s="32"/>
      <c r="E2" s="4"/>
      <c r="F2" s="8" t="s">
        <v>1</v>
      </c>
      <c r="G2" s="33"/>
      <c r="H2" s="34"/>
      <c r="I2" s="25"/>
    </row>
    <row r="3" spans="1:9" s="9" customFormat="1" x14ac:dyDescent="0.25">
      <c r="A3" s="26"/>
      <c r="B3" s="6" t="s">
        <v>2</v>
      </c>
      <c r="C3" s="35"/>
      <c r="D3" s="36"/>
      <c r="E3" s="7"/>
      <c r="F3" s="8" t="s">
        <v>3</v>
      </c>
      <c r="G3" s="37"/>
      <c r="H3" s="38"/>
      <c r="I3" s="26"/>
    </row>
    <row r="4" spans="1:9" s="9" customFormat="1" ht="24" customHeight="1" x14ac:dyDescent="0.25">
      <c r="A4" s="26"/>
      <c r="B4" s="7"/>
      <c r="C4" s="7"/>
      <c r="D4" s="7"/>
      <c r="E4" s="7"/>
      <c r="F4" s="7"/>
      <c r="G4" s="7"/>
      <c r="H4" s="7"/>
      <c r="I4" s="26"/>
    </row>
    <row r="5" spans="1:9" s="12" customFormat="1" ht="19.5" thickBot="1" x14ac:dyDescent="0.35">
      <c r="A5" s="25"/>
      <c r="B5" s="10" t="s">
        <v>4</v>
      </c>
      <c r="C5" s="10" t="s">
        <v>5</v>
      </c>
      <c r="D5" s="10" t="s">
        <v>6</v>
      </c>
      <c r="E5" s="11" t="s">
        <v>7</v>
      </c>
      <c r="F5" s="10" t="s">
        <v>8</v>
      </c>
      <c r="G5" s="10" t="s">
        <v>9</v>
      </c>
      <c r="H5" s="10" t="s">
        <v>10</v>
      </c>
      <c r="I5" s="25"/>
    </row>
    <row r="6" spans="1:9" ht="15.75" customHeight="1" thickTop="1" x14ac:dyDescent="0.25">
      <c r="B6" s="29"/>
      <c r="C6" s="27"/>
      <c r="D6" s="27"/>
      <c r="E6" s="14"/>
      <c r="F6" s="13"/>
      <c r="G6" s="13"/>
      <c r="H6" s="13"/>
    </row>
    <row r="7" spans="1:9" ht="15" customHeight="1" x14ac:dyDescent="0.25">
      <c r="B7" s="27"/>
      <c r="C7" s="27"/>
      <c r="D7" s="27"/>
      <c r="E7" s="15"/>
      <c r="F7" s="13"/>
      <c r="G7" s="13"/>
      <c r="H7" s="13"/>
    </row>
    <row r="8" spans="1:9" ht="15" customHeight="1" x14ac:dyDescent="0.25">
      <c r="B8" s="27"/>
      <c r="C8" s="27"/>
      <c r="D8" s="27"/>
      <c r="E8" s="28"/>
      <c r="F8" s="13"/>
      <c r="G8" s="13"/>
      <c r="H8" s="13"/>
    </row>
    <row r="9" spans="1:9" ht="15" customHeight="1" x14ac:dyDescent="0.25">
      <c r="B9" s="27"/>
      <c r="C9" s="27"/>
      <c r="D9" s="27"/>
      <c r="E9" s="15"/>
      <c r="F9" s="13"/>
      <c r="G9" s="13"/>
      <c r="H9" s="13"/>
    </row>
    <row r="10" spans="1:9" ht="15" customHeight="1" x14ac:dyDescent="0.25">
      <c r="B10" s="27"/>
      <c r="C10" s="27"/>
      <c r="D10" s="27"/>
      <c r="E10" s="15"/>
      <c r="F10" s="13"/>
      <c r="G10" s="13"/>
      <c r="H10" s="13"/>
    </row>
    <row r="11" spans="1:9" ht="15" customHeight="1" x14ac:dyDescent="0.25">
      <c r="B11" s="27"/>
      <c r="C11" s="27"/>
      <c r="D11" s="27"/>
      <c r="E11" s="28"/>
      <c r="F11" s="13"/>
      <c r="G11" s="13"/>
      <c r="H11" s="13"/>
    </row>
    <row r="12" spans="1:9" ht="15" customHeight="1" x14ac:dyDescent="0.25">
      <c r="B12" s="27"/>
      <c r="C12" s="27"/>
      <c r="D12" s="27"/>
      <c r="E12" s="28"/>
      <c r="F12" s="13"/>
      <c r="G12" s="13"/>
      <c r="H12" s="13"/>
    </row>
    <row r="13" spans="1:9" ht="15" customHeight="1" x14ac:dyDescent="0.25">
      <c r="B13" s="27"/>
      <c r="C13" s="27"/>
      <c r="D13" s="27"/>
      <c r="E13" s="28"/>
      <c r="F13" s="13"/>
      <c r="G13" s="13"/>
      <c r="H13" s="13"/>
    </row>
    <row r="14" spans="1:9" ht="15" customHeight="1" x14ac:dyDescent="0.25">
      <c r="B14" s="27"/>
      <c r="C14" s="27"/>
      <c r="D14" s="27"/>
      <c r="E14" s="28"/>
      <c r="F14" s="27"/>
      <c r="G14" s="13"/>
      <c r="H14" s="13"/>
    </row>
    <row r="15" spans="1:9" ht="15" customHeight="1" x14ac:dyDescent="0.25">
      <c r="B15" s="27"/>
      <c r="C15" s="27"/>
      <c r="D15" s="27"/>
      <c r="E15" s="28"/>
      <c r="F15" s="13"/>
      <c r="G15" s="13"/>
      <c r="H15" s="13"/>
    </row>
    <row r="16" spans="1:9" ht="15" customHeight="1" x14ac:dyDescent="0.25">
      <c r="B16" s="27"/>
      <c r="C16" s="27"/>
      <c r="D16" s="27"/>
      <c r="E16" s="16"/>
      <c r="F16" s="13"/>
      <c r="G16" s="13"/>
      <c r="H16" s="13"/>
    </row>
    <row r="17" spans="2:8" ht="15" customHeight="1" x14ac:dyDescent="0.25">
      <c r="B17" s="27"/>
      <c r="C17" s="27"/>
      <c r="D17" s="27"/>
      <c r="E17" s="28"/>
      <c r="F17" s="13"/>
      <c r="G17" s="13"/>
      <c r="H17" s="13"/>
    </row>
    <row r="18" spans="2:8" ht="15" customHeight="1" x14ac:dyDescent="0.25">
      <c r="B18" s="27"/>
      <c r="C18" s="27"/>
      <c r="D18" s="27"/>
      <c r="E18" s="28"/>
      <c r="F18" s="13"/>
      <c r="G18" s="13"/>
      <c r="H18" s="13"/>
    </row>
    <row r="19" spans="2:8" ht="15" customHeight="1" x14ac:dyDescent="0.25">
      <c r="B19" s="27"/>
      <c r="C19" s="27"/>
      <c r="D19" s="27"/>
      <c r="E19" s="28"/>
      <c r="F19" s="13"/>
      <c r="G19" s="13"/>
      <c r="H19" s="13"/>
    </row>
    <row r="20" spans="2:8" ht="15" customHeight="1" x14ac:dyDescent="0.25">
      <c r="B20" s="27"/>
      <c r="C20" s="27"/>
      <c r="D20" s="27"/>
      <c r="E20" s="28"/>
      <c r="F20" s="27"/>
      <c r="G20" s="27"/>
      <c r="H20" s="27"/>
    </row>
    <row r="21" spans="2:8" ht="15" customHeight="1" x14ac:dyDescent="0.25">
      <c r="B21" s="27"/>
      <c r="C21" s="27"/>
      <c r="D21" s="27"/>
      <c r="E21" s="28"/>
      <c r="F21" s="27"/>
      <c r="G21" s="27"/>
      <c r="H21" s="27"/>
    </row>
    <row r="22" spans="2:8" ht="15" customHeight="1" x14ac:dyDescent="0.25">
      <c r="B22" s="27"/>
      <c r="C22" s="27"/>
      <c r="D22" s="27"/>
      <c r="E22" s="28"/>
      <c r="F22" s="27"/>
      <c r="G22" s="27"/>
      <c r="H22" s="27"/>
    </row>
    <row r="23" spans="2:8" ht="15" customHeight="1" x14ac:dyDescent="0.25">
      <c r="B23" s="27"/>
      <c r="C23" s="27"/>
      <c r="D23" s="27"/>
      <c r="E23" s="28"/>
      <c r="F23" s="27"/>
      <c r="G23" s="27"/>
      <c r="H23" s="27"/>
    </row>
    <row r="24" spans="2:8" ht="15" customHeight="1" x14ac:dyDescent="0.25">
      <c r="B24" s="27"/>
      <c r="C24" s="27"/>
      <c r="D24" s="27"/>
      <c r="E24" s="28"/>
      <c r="F24" s="27"/>
      <c r="G24" s="27"/>
      <c r="H24" s="27"/>
    </row>
    <row r="25" spans="2:8" ht="15" customHeight="1" x14ac:dyDescent="0.25">
      <c r="B25" s="27"/>
      <c r="C25" s="27"/>
      <c r="D25" s="27"/>
      <c r="E25" s="28"/>
      <c r="F25" s="27"/>
      <c r="G25" s="27"/>
      <c r="H25" s="27"/>
    </row>
    <row r="26" spans="2:8" ht="15" customHeight="1" x14ac:dyDescent="0.25">
      <c r="B26" s="27"/>
      <c r="C26" s="27"/>
      <c r="D26" s="27"/>
      <c r="E26" s="28"/>
      <c r="F26" s="27"/>
      <c r="G26" s="27"/>
      <c r="H26" s="27"/>
    </row>
    <row r="27" spans="2:8" ht="15" customHeight="1" x14ac:dyDescent="0.25">
      <c r="B27" s="27"/>
      <c r="C27" s="27"/>
      <c r="D27" s="27"/>
      <c r="E27" s="28"/>
      <c r="F27" s="27"/>
      <c r="G27" s="27"/>
      <c r="H27" s="27"/>
    </row>
    <row r="28" spans="2:8" ht="15" customHeight="1" x14ac:dyDescent="0.25">
      <c r="B28" s="27"/>
      <c r="C28" s="27"/>
      <c r="D28" s="27"/>
      <c r="E28" s="28"/>
      <c r="F28" s="27"/>
      <c r="G28" s="27"/>
      <c r="H28" s="27"/>
    </row>
    <row r="29" spans="2:8" ht="15" customHeight="1" x14ac:dyDescent="0.25">
      <c r="B29" s="27"/>
      <c r="C29" s="27"/>
      <c r="D29" s="27"/>
      <c r="E29" s="28"/>
      <c r="F29" s="27"/>
      <c r="G29" s="27"/>
      <c r="H29" s="27"/>
    </row>
    <row r="30" spans="2:8" ht="15" customHeight="1" x14ac:dyDescent="0.25">
      <c r="B30" s="27"/>
      <c r="C30" s="27"/>
      <c r="D30" s="27"/>
      <c r="E30" s="28"/>
      <c r="F30" s="27"/>
      <c r="G30" s="27"/>
      <c r="H30" s="27"/>
    </row>
    <row r="31" spans="2:8" ht="15" customHeight="1" x14ac:dyDescent="0.25">
      <c r="B31" s="27"/>
      <c r="C31" s="27"/>
      <c r="D31" s="27"/>
      <c r="E31" s="28"/>
      <c r="F31" s="13"/>
      <c r="G31" s="27"/>
      <c r="H31" s="27"/>
    </row>
    <row r="32" spans="2:8" ht="15" customHeight="1" x14ac:dyDescent="0.25">
      <c r="B32" s="27"/>
      <c r="C32" s="27"/>
      <c r="D32" s="27"/>
      <c r="E32" s="28"/>
      <c r="F32" s="27"/>
      <c r="G32" s="27"/>
      <c r="H32" s="27"/>
    </row>
    <row r="33" spans="2:8" ht="15" customHeight="1" x14ac:dyDescent="0.25">
      <c r="B33" s="27"/>
      <c r="C33" s="27"/>
      <c r="D33" s="27"/>
      <c r="E33" s="28"/>
      <c r="F33" s="27"/>
      <c r="G33" s="27"/>
      <c r="H33" s="27"/>
    </row>
    <row r="34" spans="2:8" ht="15" customHeight="1" x14ac:dyDescent="0.25">
      <c r="B34" s="27"/>
      <c r="C34" s="27"/>
      <c r="D34" s="27"/>
      <c r="E34" s="28"/>
      <c r="F34" s="13"/>
      <c r="G34" s="13"/>
      <c r="H34" s="13"/>
    </row>
    <row r="35" spans="2:8" ht="15" customHeight="1" x14ac:dyDescent="0.25">
      <c r="B35" s="13"/>
      <c r="C35" s="13"/>
      <c r="D35" s="13"/>
      <c r="E35" s="16"/>
      <c r="F35" s="13"/>
      <c r="G35" s="13"/>
      <c r="H35" s="13"/>
    </row>
    <row r="36" spans="2:8" ht="15" customHeight="1" x14ac:dyDescent="0.25">
      <c r="B36" s="13"/>
      <c r="C36" s="13"/>
      <c r="D36" s="13"/>
      <c r="E36" s="16"/>
      <c r="F36" s="13"/>
      <c r="G36" s="13"/>
      <c r="H36" s="13"/>
    </row>
    <row r="37" spans="2:8" ht="15" customHeight="1" x14ac:dyDescent="0.25">
      <c r="B37" s="13"/>
      <c r="C37" s="13"/>
      <c r="D37" s="13"/>
      <c r="E37" s="16"/>
      <c r="F37" s="13"/>
      <c r="G37" s="13"/>
      <c r="H37" s="13"/>
    </row>
    <row r="38" spans="2:8" ht="15" customHeight="1" x14ac:dyDescent="0.25">
      <c r="B38" s="13"/>
      <c r="C38" s="13"/>
      <c r="D38" s="13"/>
      <c r="E38" s="16"/>
      <c r="F38" s="13"/>
      <c r="G38" s="13"/>
      <c r="H38" s="13"/>
    </row>
    <row r="39" spans="2:8" ht="15" customHeight="1" x14ac:dyDescent="0.25">
      <c r="B39" s="13"/>
      <c r="C39" s="13"/>
      <c r="D39" s="13"/>
      <c r="E39" s="16"/>
      <c r="F39" s="13"/>
      <c r="G39" s="13"/>
      <c r="H39" s="13"/>
    </row>
    <row r="40" spans="2:8" ht="15" customHeight="1" x14ac:dyDescent="0.25">
      <c r="B40" s="13"/>
      <c r="C40" s="13"/>
      <c r="D40" s="13"/>
      <c r="E40" s="16"/>
      <c r="F40" s="13"/>
      <c r="G40" s="13"/>
      <c r="H40" s="13"/>
    </row>
    <row r="41" spans="2:8" ht="15" customHeight="1" x14ac:dyDescent="0.25">
      <c r="B41" s="13"/>
      <c r="C41" s="13"/>
      <c r="D41" s="13"/>
      <c r="E41" s="16"/>
      <c r="F41" s="13"/>
      <c r="G41" s="13"/>
      <c r="H41" s="13"/>
    </row>
    <row r="42" spans="2:8" ht="15" customHeight="1" x14ac:dyDescent="0.25">
      <c r="B42" s="13"/>
      <c r="C42" s="13"/>
      <c r="D42" s="13"/>
      <c r="E42" s="16"/>
      <c r="F42" s="13"/>
      <c r="G42" s="13"/>
      <c r="H42" s="13"/>
    </row>
    <row r="43" spans="2:8" ht="15" customHeight="1" x14ac:dyDescent="0.25">
      <c r="B43" s="13"/>
      <c r="C43" s="13"/>
      <c r="D43" s="13"/>
      <c r="E43" s="16"/>
      <c r="F43" s="13"/>
      <c r="G43" s="13"/>
      <c r="H43" s="13"/>
    </row>
    <row r="44" spans="2:8" ht="15" customHeight="1" x14ac:dyDescent="0.25">
      <c r="B44" s="13"/>
      <c r="C44" s="13"/>
      <c r="D44" s="13"/>
      <c r="E44" s="16"/>
      <c r="F44" s="13"/>
      <c r="G44" s="13"/>
      <c r="H44" s="13"/>
    </row>
    <row r="45" spans="2:8" ht="15" customHeight="1" x14ac:dyDescent="0.25">
      <c r="B45" s="13"/>
      <c r="C45" s="13"/>
      <c r="D45" s="13"/>
      <c r="E45" s="16"/>
      <c r="F45" s="13"/>
      <c r="G45" s="13"/>
      <c r="H45" s="13"/>
    </row>
    <row r="46" spans="2:8" ht="15" customHeight="1" x14ac:dyDescent="0.25">
      <c r="B46" s="13"/>
      <c r="C46" s="13"/>
      <c r="D46" s="13"/>
      <c r="E46" s="16"/>
      <c r="F46" s="13"/>
      <c r="G46" s="13"/>
      <c r="H46" s="13"/>
    </row>
    <row r="47" spans="2:8" ht="15" customHeight="1" x14ac:dyDescent="0.25">
      <c r="B47" s="13"/>
      <c r="C47" s="13"/>
      <c r="D47" s="13"/>
      <c r="E47" s="16"/>
      <c r="F47" s="13"/>
      <c r="G47" s="13"/>
      <c r="H47" s="13"/>
    </row>
    <row r="48" spans="2:8" ht="15" customHeight="1" x14ac:dyDescent="0.25">
      <c r="B48" s="13"/>
      <c r="C48" s="13"/>
      <c r="D48" s="13"/>
      <c r="E48" s="16"/>
      <c r="F48" s="13"/>
      <c r="G48" s="13"/>
      <c r="H48" s="13"/>
    </row>
    <row r="49" spans="2:8" ht="15" customHeight="1" x14ac:dyDescent="0.25">
      <c r="B49" s="13"/>
      <c r="C49" s="13"/>
      <c r="D49" s="13"/>
      <c r="E49" s="16"/>
      <c r="F49" s="13"/>
      <c r="G49" s="13"/>
      <c r="H49" s="13"/>
    </row>
    <row r="50" spans="2:8" ht="15" customHeight="1" x14ac:dyDescent="0.25">
      <c r="B50" s="13"/>
      <c r="C50" s="13"/>
      <c r="D50" s="13"/>
      <c r="E50" s="16"/>
      <c r="F50" s="13"/>
      <c r="G50" s="13"/>
      <c r="H50" s="13"/>
    </row>
    <row r="51" spans="2:8" ht="15" customHeight="1" x14ac:dyDescent="0.25">
      <c r="B51" s="13"/>
      <c r="C51" s="13"/>
      <c r="D51" s="13"/>
      <c r="E51" s="16"/>
      <c r="F51" s="13"/>
      <c r="G51" s="13"/>
      <c r="H51" s="13"/>
    </row>
    <row r="52" spans="2:8" ht="15" customHeight="1" x14ac:dyDescent="0.25">
      <c r="B52" s="13"/>
      <c r="C52" s="13"/>
      <c r="D52" s="13"/>
      <c r="E52" s="16"/>
      <c r="F52" s="13"/>
      <c r="G52" s="13"/>
      <c r="H52" s="13"/>
    </row>
    <row r="53" spans="2:8" ht="15" customHeight="1" x14ac:dyDescent="0.25">
      <c r="B53" s="13"/>
      <c r="C53" s="13"/>
      <c r="D53" s="13"/>
      <c r="E53" s="16"/>
      <c r="F53" s="13"/>
      <c r="G53" s="13"/>
      <c r="H53" s="13"/>
    </row>
    <row r="54" spans="2:8" ht="15" customHeight="1" x14ac:dyDescent="0.25">
      <c r="B54" s="13"/>
      <c r="C54" s="13"/>
      <c r="D54" s="13"/>
      <c r="E54" s="16"/>
      <c r="F54" s="13"/>
      <c r="G54" s="13"/>
      <c r="H54" s="13"/>
    </row>
    <row r="55" spans="2:8" ht="15" customHeight="1" x14ac:dyDescent="0.25">
      <c r="B55" s="13"/>
      <c r="C55" s="13"/>
      <c r="D55" s="13"/>
      <c r="E55" s="16"/>
      <c r="F55" s="13"/>
      <c r="G55" s="13"/>
      <c r="H55" s="13"/>
    </row>
    <row r="56" spans="2:8" ht="15" customHeight="1" x14ac:dyDescent="0.25">
      <c r="B56" s="13"/>
      <c r="C56" s="13"/>
      <c r="D56" s="13"/>
      <c r="E56" s="16"/>
      <c r="F56" s="13"/>
      <c r="G56" s="13"/>
      <c r="H56" s="13"/>
    </row>
    <row r="57" spans="2:8" ht="15" customHeight="1" x14ac:dyDescent="0.25">
      <c r="B57" s="13"/>
      <c r="C57" s="13"/>
      <c r="D57" s="13"/>
      <c r="E57" s="16"/>
      <c r="F57" s="13"/>
      <c r="G57" s="13"/>
      <c r="H57" s="13"/>
    </row>
    <row r="58" spans="2:8" ht="15" customHeight="1" x14ac:dyDescent="0.25">
      <c r="B58" s="13"/>
      <c r="C58" s="13"/>
      <c r="D58" s="13"/>
      <c r="E58" s="16"/>
      <c r="F58" s="13"/>
      <c r="G58" s="13"/>
      <c r="H58" s="13"/>
    </row>
    <row r="59" spans="2:8" ht="15" customHeight="1" x14ac:dyDescent="0.25">
      <c r="B59" s="13"/>
      <c r="C59" s="13"/>
      <c r="D59" s="13"/>
      <c r="E59" s="16"/>
      <c r="F59" s="13"/>
      <c r="G59" s="13"/>
      <c r="H59" s="13"/>
    </row>
    <row r="60" spans="2:8" ht="15" customHeight="1" x14ac:dyDescent="0.25">
      <c r="B60" s="13"/>
      <c r="C60" s="13"/>
      <c r="D60" s="13"/>
      <c r="E60" s="16"/>
      <c r="F60" s="13"/>
      <c r="G60" s="13"/>
      <c r="H60" s="13"/>
    </row>
    <row r="61" spans="2:8" ht="15" customHeight="1" x14ac:dyDescent="0.25">
      <c r="B61" s="13"/>
      <c r="C61" s="13"/>
      <c r="D61" s="13"/>
      <c r="E61" s="16"/>
      <c r="F61" s="13"/>
      <c r="G61" s="13"/>
      <c r="H61" s="13"/>
    </row>
    <row r="62" spans="2:8" ht="15" customHeight="1" x14ac:dyDescent="0.25">
      <c r="B62" s="13"/>
      <c r="C62" s="13"/>
      <c r="D62" s="13"/>
      <c r="E62" s="16"/>
      <c r="F62" s="13"/>
      <c r="G62" s="13"/>
      <c r="H62" s="13"/>
    </row>
    <row r="63" spans="2:8" ht="15" customHeight="1" x14ac:dyDescent="0.25">
      <c r="B63" s="13"/>
      <c r="C63" s="13"/>
      <c r="D63" s="13"/>
      <c r="E63" s="16"/>
      <c r="F63" s="13"/>
      <c r="G63" s="13"/>
      <c r="H63" s="13"/>
    </row>
    <row r="64" spans="2:8" ht="15" customHeight="1" x14ac:dyDescent="0.25">
      <c r="B64" s="13"/>
      <c r="C64" s="13"/>
      <c r="D64" s="13"/>
      <c r="E64" s="16"/>
      <c r="F64" s="13"/>
      <c r="G64" s="13"/>
      <c r="H64" s="13"/>
    </row>
    <row r="65" spans="2:8" ht="15" customHeight="1" x14ac:dyDescent="0.25">
      <c r="B65" s="13"/>
      <c r="C65" s="13"/>
      <c r="D65" s="13"/>
      <c r="E65" s="16"/>
      <c r="F65" s="13"/>
      <c r="G65" s="13"/>
      <c r="H65" s="13"/>
    </row>
    <row r="66" spans="2:8" ht="15" customHeight="1" x14ac:dyDescent="0.25">
      <c r="B66" s="13"/>
      <c r="C66" s="13"/>
      <c r="D66" s="13"/>
      <c r="E66" s="16"/>
      <c r="F66" s="13"/>
      <c r="G66" s="13"/>
      <c r="H66" s="13"/>
    </row>
    <row r="67" spans="2:8" ht="15" customHeight="1" x14ac:dyDescent="0.25">
      <c r="B67" s="13"/>
      <c r="C67" s="13"/>
      <c r="D67" s="13"/>
      <c r="E67" s="16"/>
      <c r="F67" s="13"/>
      <c r="G67" s="13"/>
      <c r="H67" s="13"/>
    </row>
    <row r="68" spans="2:8" ht="15" customHeight="1" x14ac:dyDescent="0.25">
      <c r="B68" s="13"/>
      <c r="C68" s="13"/>
      <c r="D68" s="13"/>
      <c r="E68" s="16"/>
      <c r="F68" s="13"/>
      <c r="G68" s="13"/>
      <c r="H68" s="13"/>
    </row>
    <row r="69" spans="2:8" ht="15" customHeight="1" x14ac:dyDescent="0.25">
      <c r="B69" s="13"/>
      <c r="C69" s="13"/>
      <c r="D69" s="13"/>
      <c r="E69" s="16"/>
      <c r="F69" s="13"/>
      <c r="G69" s="13"/>
      <c r="H69" s="13"/>
    </row>
    <row r="70" spans="2:8" ht="15" customHeight="1" x14ac:dyDescent="0.25">
      <c r="B70" s="13"/>
      <c r="C70" s="13"/>
      <c r="D70" s="13"/>
      <c r="E70" s="16"/>
      <c r="F70" s="13"/>
      <c r="G70" s="13"/>
      <c r="H70" s="13"/>
    </row>
    <row r="71" spans="2:8" ht="15" customHeight="1" x14ac:dyDescent="0.25">
      <c r="B71" s="13"/>
      <c r="C71" s="13"/>
      <c r="D71" s="13"/>
      <c r="E71" s="16"/>
      <c r="F71" s="13"/>
      <c r="G71" s="13"/>
      <c r="H71" s="13"/>
    </row>
    <row r="72" spans="2:8" ht="15" customHeight="1" x14ac:dyDescent="0.25">
      <c r="B72" s="13"/>
      <c r="C72" s="13"/>
      <c r="D72" s="13"/>
      <c r="E72" s="16"/>
      <c r="F72" s="13"/>
      <c r="G72" s="13"/>
      <c r="H72" s="13"/>
    </row>
    <row r="73" spans="2:8" ht="15" customHeight="1" x14ac:dyDescent="0.25">
      <c r="B73" s="13"/>
      <c r="C73" s="13"/>
      <c r="D73" s="13"/>
      <c r="E73" s="16"/>
      <c r="F73" s="13"/>
      <c r="G73" s="13"/>
      <c r="H73" s="13"/>
    </row>
    <row r="74" spans="2:8" ht="15" customHeight="1" x14ac:dyDescent="0.25">
      <c r="B74" s="13"/>
      <c r="C74" s="13"/>
      <c r="D74" s="13"/>
      <c r="E74" s="16"/>
      <c r="F74" s="13"/>
      <c r="G74" s="13"/>
      <c r="H74" s="13"/>
    </row>
    <row r="75" spans="2:8" x14ac:dyDescent="0.25">
      <c r="B75" s="27"/>
      <c r="C75" s="27"/>
      <c r="D75" s="27"/>
      <c r="E75" s="27"/>
      <c r="F75" s="27"/>
      <c r="G75" s="27"/>
      <c r="H75" s="27"/>
    </row>
    <row r="76" spans="2:8" x14ac:dyDescent="0.25">
      <c r="B76" s="27"/>
      <c r="C76" s="27"/>
      <c r="D76" s="27"/>
      <c r="E76" s="27"/>
      <c r="F76" s="27"/>
      <c r="G76" s="27"/>
      <c r="H76" s="27"/>
    </row>
    <row r="77" spans="2:8" x14ac:dyDescent="0.25">
      <c r="B77" s="27"/>
      <c r="C77" s="27"/>
      <c r="D77" s="27"/>
      <c r="E77" s="27"/>
      <c r="F77" s="27"/>
      <c r="G77" s="27"/>
      <c r="H77" s="27"/>
    </row>
    <row r="78" spans="2:8" x14ac:dyDescent="0.25">
      <c r="B78" s="27"/>
      <c r="C78" s="27"/>
      <c r="D78" s="27"/>
      <c r="E78" s="27"/>
      <c r="F78" s="27"/>
      <c r="G78" s="27"/>
      <c r="H78" s="27"/>
    </row>
    <row r="79" spans="2:8" x14ac:dyDescent="0.25">
      <c r="B79" s="27"/>
      <c r="C79" s="27"/>
      <c r="D79" s="27"/>
      <c r="E79" s="27"/>
      <c r="F79" s="27"/>
      <c r="G79" s="27"/>
      <c r="H79" s="27"/>
    </row>
    <row r="80" spans="2:8" x14ac:dyDescent="0.25">
      <c r="B80" s="27"/>
      <c r="C80" s="27"/>
      <c r="D80" s="27"/>
      <c r="E80" s="27"/>
      <c r="F80" s="27"/>
      <c r="G80" s="27"/>
      <c r="H80" s="27"/>
    </row>
    <row r="81" spans="2:8" x14ac:dyDescent="0.25">
      <c r="B81" s="27"/>
      <c r="C81" s="27"/>
      <c r="D81" s="27"/>
      <c r="E81" s="27"/>
      <c r="F81" s="27"/>
      <c r="G81" s="27"/>
      <c r="H81" s="27"/>
    </row>
    <row r="82" spans="2:8" x14ac:dyDescent="0.25">
      <c r="B82" s="27"/>
      <c r="C82" s="27"/>
      <c r="D82" s="27"/>
      <c r="E82" s="27"/>
      <c r="F82" s="27"/>
      <c r="G82" s="27"/>
      <c r="H82" s="27"/>
    </row>
    <row r="83" spans="2:8" x14ac:dyDescent="0.25">
      <c r="B83" s="27"/>
      <c r="C83" s="27"/>
      <c r="D83" s="27"/>
      <c r="E83" s="27"/>
      <c r="F83" s="27"/>
      <c r="G83" s="27"/>
      <c r="H83" s="27"/>
    </row>
    <row r="84" spans="2:8" x14ac:dyDescent="0.25">
      <c r="B84" s="27"/>
      <c r="C84" s="27"/>
      <c r="D84" s="27"/>
      <c r="E84" s="27"/>
      <c r="F84" s="27"/>
      <c r="G84" s="27"/>
      <c r="H84" s="27"/>
    </row>
    <row r="85" spans="2:8" x14ac:dyDescent="0.25">
      <c r="B85" s="27"/>
      <c r="C85" s="27"/>
      <c r="D85" s="27"/>
      <c r="E85" s="27"/>
      <c r="F85" s="27"/>
      <c r="G85" s="27"/>
      <c r="H85" s="27"/>
    </row>
    <row r="86" spans="2:8" x14ac:dyDescent="0.25">
      <c r="B86" s="27"/>
      <c r="C86" s="27"/>
      <c r="D86" s="27"/>
      <c r="E86" s="27"/>
      <c r="F86" s="27"/>
      <c r="G86" s="27"/>
      <c r="H86" s="27"/>
    </row>
    <row r="87" spans="2:8" x14ac:dyDescent="0.25">
      <c r="B87" s="27"/>
      <c r="C87" s="27"/>
      <c r="D87" s="27"/>
      <c r="E87" s="27"/>
      <c r="F87" s="27"/>
      <c r="G87" s="27"/>
      <c r="H87" s="27"/>
    </row>
    <row r="88" spans="2:8" x14ac:dyDescent="0.25">
      <c r="B88" s="27"/>
      <c r="C88" s="27"/>
      <c r="D88" s="27"/>
      <c r="E88" s="27"/>
      <c r="F88" s="27"/>
      <c r="G88" s="27"/>
      <c r="H88" s="27"/>
    </row>
    <row r="89" spans="2:8" x14ac:dyDescent="0.25">
      <c r="B89" s="27"/>
      <c r="C89" s="27"/>
      <c r="D89" s="27"/>
      <c r="E89" s="27"/>
      <c r="F89" s="27"/>
      <c r="G89" s="27"/>
      <c r="H89" s="27"/>
    </row>
    <row r="90" spans="2:8" x14ac:dyDescent="0.25">
      <c r="B90" s="27"/>
      <c r="C90" s="27"/>
      <c r="D90" s="27"/>
      <c r="E90" s="27"/>
      <c r="F90" s="27"/>
      <c r="G90" s="27"/>
      <c r="H90" s="27"/>
    </row>
    <row r="91" spans="2:8" x14ac:dyDescent="0.25">
      <c r="B91" s="27"/>
      <c r="C91" s="27"/>
      <c r="D91" s="27"/>
      <c r="E91" s="27"/>
      <c r="F91" s="27"/>
      <c r="G91" s="27"/>
      <c r="H91" s="27"/>
    </row>
    <row r="92" spans="2:8" x14ac:dyDescent="0.25">
      <c r="B92" s="27"/>
      <c r="C92" s="27"/>
      <c r="D92" s="27"/>
      <c r="E92" s="27"/>
      <c r="F92" s="27"/>
      <c r="G92" s="27"/>
      <c r="H92" s="27"/>
    </row>
    <row r="93" spans="2:8" x14ac:dyDescent="0.25">
      <c r="B93" s="27"/>
      <c r="C93" s="27"/>
      <c r="D93" s="27"/>
      <c r="E93" s="27"/>
      <c r="F93" s="27"/>
      <c r="G93" s="27"/>
      <c r="H93" s="27"/>
    </row>
    <row r="94" spans="2:8" x14ac:dyDescent="0.25">
      <c r="B94" s="27"/>
      <c r="C94" s="27"/>
      <c r="D94" s="27"/>
      <c r="E94" s="27"/>
      <c r="F94" s="27"/>
      <c r="G94" s="27"/>
      <c r="H94" s="27"/>
    </row>
    <row r="95" spans="2:8" x14ac:dyDescent="0.25">
      <c r="B95" s="27"/>
      <c r="C95" s="27"/>
      <c r="D95" s="27"/>
      <c r="E95" s="27"/>
      <c r="F95" s="27"/>
      <c r="G95" s="27"/>
      <c r="H95" s="27"/>
    </row>
    <row r="96" spans="2:8" x14ac:dyDescent="0.25">
      <c r="B96" s="27"/>
      <c r="C96" s="27"/>
      <c r="D96" s="27"/>
      <c r="E96" s="27"/>
      <c r="F96" s="27"/>
      <c r="G96" s="27"/>
      <c r="H96" s="27"/>
    </row>
    <row r="97" spans="2:8" x14ac:dyDescent="0.25">
      <c r="B97" s="27"/>
      <c r="C97" s="27"/>
      <c r="D97" s="27"/>
      <c r="E97" s="27"/>
      <c r="F97" s="27"/>
      <c r="G97" s="27"/>
      <c r="H97" s="27"/>
    </row>
    <row r="98" spans="2:8" x14ac:dyDescent="0.25">
      <c r="B98" s="27"/>
      <c r="C98" s="27"/>
      <c r="D98" s="27"/>
      <c r="E98" s="27"/>
      <c r="F98" s="27"/>
      <c r="G98" s="27"/>
      <c r="H98" s="27"/>
    </row>
    <row r="99" spans="2:8" x14ac:dyDescent="0.25">
      <c r="B99" s="27"/>
      <c r="C99" s="27"/>
      <c r="D99" s="27"/>
      <c r="E99" s="27"/>
      <c r="F99" s="27"/>
      <c r="G99" s="27"/>
      <c r="H99" s="27"/>
    </row>
    <row r="100" spans="2:8" x14ac:dyDescent="0.25">
      <c r="B100" s="27"/>
      <c r="C100" s="27"/>
      <c r="D100" s="27"/>
      <c r="E100" s="27"/>
      <c r="F100" s="27"/>
      <c r="G100" s="27"/>
      <c r="H100" s="27"/>
    </row>
    <row r="101" spans="2:8" x14ac:dyDescent="0.25">
      <c r="B101" s="27"/>
      <c r="C101" s="27"/>
      <c r="D101" s="27"/>
      <c r="E101" s="27"/>
      <c r="F101" s="27"/>
      <c r="G101" s="27"/>
      <c r="H101" s="27"/>
    </row>
    <row r="102" spans="2:8" x14ac:dyDescent="0.25">
      <c r="B102" s="27"/>
      <c r="C102" s="27"/>
      <c r="D102" s="27"/>
      <c r="E102" s="27"/>
      <c r="F102" s="27"/>
      <c r="G102" s="27"/>
      <c r="H102" s="27"/>
    </row>
    <row r="103" spans="2:8" x14ac:dyDescent="0.25">
      <c r="B103" s="27"/>
      <c r="C103" s="27"/>
      <c r="D103" s="27"/>
      <c r="E103" s="27"/>
      <c r="F103" s="27"/>
      <c r="G103" s="27"/>
      <c r="H103" s="27"/>
    </row>
    <row r="104" spans="2:8" x14ac:dyDescent="0.25">
      <c r="B104" s="27"/>
      <c r="C104" s="27"/>
      <c r="D104" s="27"/>
      <c r="E104" s="27"/>
      <c r="F104" s="27"/>
      <c r="G104" s="27"/>
      <c r="H104" s="27"/>
    </row>
    <row r="105" spans="2:8" x14ac:dyDescent="0.25">
      <c r="B105" s="27"/>
      <c r="C105" s="27"/>
      <c r="D105" s="27"/>
      <c r="E105" s="27"/>
      <c r="F105" s="27"/>
      <c r="G105" s="27"/>
      <c r="H105" s="27"/>
    </row>
    <row r="106" spans="2:8" x14ac:dyDescent="0.25">
      <c r="B106" s="27"/>
      <c r="C106" s="27"/>
      <c r="D106" s="27"/>
      <c r="E106" s="27"/>
      <c r="F106" s="27"/>
      <c r="G106" s="27"/>
      <c r="H106" s="27"/>
    </row>
    <row r="107" spans="2:8" x14ac:dyDescent="0.25">
      <c r="B107" s="27"/>
      <c r="C107" s="27"/>
      <c r="D107" s="27"/>
      <c r="E107" s="27"/>
      <c r="F107" s="27"/>
      <c r="G107" s="27"/>
      <c r="H107" s="27"/>
    </row>
    <row r="108" spans="2:8" x14ac:dyDescent="0.25">
      <c r="B108" s="27"/>
      <c r="C108" s="27"/>
      <c r="D108" s="27"/>
      <c r="E108" s="27"/>
      <c r="F108" s="27"/>
      <c r="G108" s="27"/>
      <c r="H108" s="27"/>
    </row>
    <row r="109" spans="2:8" x14ac:dyDescent="0.25">
      <c r="B109" s="27"/>
      <c r="C109" s="27"/>
      <c r="D109" s="27"/>
      <c r="E109" s="27"/>
      <c r="F109" s="27"/>
      <c r="G109" s="27"/>
      <c r="H109" s="27"/>
    </row>
    <row r="110" spans="2:8" x14ac:dyDescent="0.25">
      <c r="B110" s="27"/>
      <c r="C110" s="27"/>
      <c r="D110" s="27"/>
      <c r="E110" s="27"/>
      <c r="F110" s="27"/>
      <c r="G110" s="27"/>
      <c r="H110" s="27"/>
    </row>
    <row r="111" spans="2:8" x14ac:dyDescent="0.25">
      <c r="B111" s="27"/>
      <c r="C111" s="27"/>
      <c r="D111" s="27"/>
      <c r="E111" s="27"/>
      <c r="F111" s="27"/>
      <c r="G111" s="27"/>
      <c r="H111" s="27"/>
    </row>
    <row r="112" spans="2:8" x14ac:dyDescent="0.25">
      <c r="B112" s="27"/>
      <c r="C112" s="27"/>
      <c r="D112" s="27"/>
      <c r="E112" s="27"/>
      <c r="F112" s="27"/>
      <c r="G112" s="27"/>
      <c r="H112" s="27"/>
    </row>
    <row r="113" spans="2:8" x14ac:dyDescent="0.25">
      <c r="B113" s="27"/>
      <c r="C113" s="27"/>
      <c r="D113" s="27"/>
      <c r="E113" s="27"/>
      <c r="F113" s="27"/>
      <c r="G113" s="27"/>
      <c r="H113" s="27"/>
    </row>
    <row r="114" spans="2:8" x14ac:dyDescent="0.25">
      <c r="B114" s="27"/>
      <c r="C114" s="27"/>
      <c r="D114" s="27"/>
      <c r="E114" s="27"/>
      <c r="F114" s="27"/>
      <c r="G114" s="27"/>
      <c r="H114" s="27"/>
    </row>
    <row r="115" spans="2:8" x14ac:dyDescent="0.25">
      <c r="B115" s="27"/>
      <c r="C115" s="27"/>
      <c r="D115" s="27"/>
      <c r="E115" s="27"/>
      <c r="F115" s="27"/>
      <c r="G115" s="27"/>
      <c r="H115" s="27"/>
    </row>
    <row r="116" spans="2:8" x14ac:dyDescent="0.25">
      <c r="B116" s="27"/>
      <c r="C116" s="27"/>
      <c r="D116" s="27"/>
      <c r="E116" s="27"/>
      <c r="F116" s="27"/>
      <c r="G116" s="27"/>
      <c r="H116" s="27"/>
    </row>
    <row r="117" spans="2:8" x14ac:dyDescent="0.25">
      <c r="B117" s="27"/>
      <c r="C117" s="27"/>
      <c r="D117" s="27"/>
      <c r="E117" s="27"/>
      <c r="F117" s="27"/>
      <c r="G117" s="27"/>
      <c r="H117" s="27"/>
    </row>
    <row r="118" spans="2:8" x14ac:dyDescent="0.25">
      <c r="B118" s="27"/>
      <c r="C118" s="27"/>
      <c r="D118" s="27"/>
      <c r="E118" s="27"/>
      <c r="F118" s="27"/>
      <c r="G118" s="27"/>
      <c r="H118" s="27"/>
    </row>
    <row r="119" spans="2:8" x14ac:dyDescent="0.25">
      <c r="B119" s="27"/>
      <c r="C119" s="27"/>
      <c r="D119" s="27"/>
      <c r="E119" s="27"/>
      <c r="F119" s="27"/>
      <c r="G119" s="27"/>
      <c r="H119" s="27"/>
    </row>
    <row r="120" spans="2:8" x14ac:dyDescent="0.25">
      <c r="B120" s="27"/>
      <c r="C120" s="27"/>
      <c r="D120" s="27"/>
      <c r="E120" s="27"/>
      <c r="F120" s="27"/>
      <c r="G120" s="27"/>
      <c r="H120" s="27"/>
    </row>
    <row r="121" spans="2:8" x14ac:dyDescent="0.25">
      <c r="B121" s="27"/>
      <c r="C121" s="27"/>
      <c r="D121" s="27"/>
      <c r="E121" s="27"/>
      <c r="F121" s="27"/>
      <c r="G121" s="27"/>
      <c r="H121" s="27"/>
    </row>
    <row r="122" spans="2:8" x14ac:dyDescent="0.25">
      <c r="B122" s="27"/>
      <c r="C122" s="27"/>
      <c r="D122" s="27"/>
      <c r="E122" s="27"/>
      <c r="F122" s="27"/>
      <c r="G122" s="27"/>
      <c r="H122" s="27"/>
    </row>
    <row r="123" spans="2:8" x14ac:dyDescent="0.25">
      <c r="B123" s="27"/>
      <c r="C123" s="27"/>
      <c r="D123" s="27"/>
      <c r="E123" s="27"/>
      <c r="F123" s="27"/>
      <c r="G123" s="27"/>
      <c r="H123" s="27"/>
    </row>
    <row r="124" spans="2:8" x14ac:dyDescent="0.25">
      <c r="B124" s="27"/>
      <c r="C124" s="27"/>
      <c r="D124" s="27"/>
      <c r="E124" s="27"/>
      <c r="F124" s="27"/>
      <c r="G124" s="27"/>
      <c r="H124" s="27"/>
    </row>
    <row r="125" spans="2:8" x14ac:dyDescent="0.25">
      <c r="B125" s="27"/>
      <c r="C125" s="27"/>
      <c r="D125" s="27"/>
      <c r="E125" s="27"/>
      <c r="F125" s="27"/>
      <c r="G125" s="27"/>
      <c r="H125" s="27"/>
    </row>
    <row r="126" spans="2:8" x14ac:dyDescent="0.25">
      <c r="B126" s="27"/>
      <c r="C126" s="27"/>
      <c r="D126" s="27"/>
      <c r="E126" s="27"/>
      <c r="F126" s="27"/>
      <c r="G126" s="27"/>
      <c r="H126" s="27"/>
    </row>
    <row r="127" spans="2:8" x14ac:dyDescent="0.25">
      <c r="B127" s="27"/>
      <c r="C127" s="27"/>
      <c r="D127" s="27"/>
      <c r="E127" s="27"/>
      <c r="F127" s="27"/>
      <c r="G127" s="27"/>
      <c r="H127" s="27"/>
    </row>
    <row r="128" spans="2:8" x14ac:dyDescent="0.25">
      <c r="B128" s="27"/>
      <c r="C128" s="27"/>
      <c r="D128" s="27"/>
      <c r="E128" s="27"/>
      <c r="F128" s="27"/>
      <c r="G128" s="27"/>
      <c r="H128" s="27"/>
    </row>
    <row r="129" spans="2:8" x14ac:dyDescent="0.25">
      <c r="B129" s="27"/>
      <c r="C129" s="27"/>
      <c r="D129" s="27"/>
      <c r="E129" s="27"/>
      <c r="F129" s="27"/>
      <c r="G129" s="27"/>
      <c r="H129" s="27"/>
    </row>
    <row r="130" spans="2:8" x14ac:dyDescent="0.25">
      <c r="B130" s="27"/>
      <c r="C130" s="27"/>
      <c r="D130" s="27"/>
      <c r="E130" s="27"/>
      <c r="F130" s="27"/>
      <c r="G130" s="27"/>
      <c r="H130" s="27"/>
    </row>
    <row r="131" spans="2:8" x14ac:dyDescent="0.25">
      <c r="B131" s="27"/>
      <c r="C131" s="27"/>
      <c r="D131" s="27"/>
      <c r="E131" s="27"/>
      <c r="F131" s="27"/>
      <c r="G131" s="27"/>
      <c r="H131" s="27"/>
    </row>
    <row r="132" spans="2:8" x14ac:dyDescent="0.25">
      <c r="B132" s="27"/>
      <c r="C132" s="27"/>
      <c r="D132" s="27"/>
      <c r="E132" s="27"/>
      <c r="F132" s="27"/>
      <c r="G132" s="27"/>
      <c r="H132" s="27"/>
    </row>
    <row r="133" spans="2:8" x14ac:dyDescent="0.25">
      <c r="B133" s="27"/>
      <c r="C133" s="27"/>
      <c r="D133" s="27"/>
      <c r="E133" s="27"/>
      <c r="F133" s="27"/>
      <c r="G133" s="27"/>
      <c r="H133" s="27"/>
    </row>
    <row r="134" spans="2:8" x14ac:dyDescent="0.25">
      <c r="B134" s="27"/>
      <c r="C134" s="27"/>
      <c r="D134" s="27"/>
      <c r="E134" s="27"/>
      <c r="F134" s="27"/>
      <c r="G134" s="27"/>
      <c r="H134" s="27"/>
    </row>
    <row r="135" spans="2:8" x14ac:dyDescent="0.25">
      <c r="B135" s="27"/>
      <c r="C135" s="27"/>
      <c r="D135" s="27"/>
      <c r="E135" s="27"/>
      <c r="F135" s="27"/>
      <c r="G135" s="27"/>
      <c r="H135" s="27"/>
    </row>
    <row r="136" spans="2:8" x14ac:dyDescent="0.25">
      <c r="B136" s="27"/>
      <c r="C136" s="27"/>
      <c r="D136" s="27"/>
      <c r="E136" s="27"/>
      <c r="F136" s="27"/>
      <c r="G136" s="27"/>
      <c r="H136" s="27"/>
    </row>
    <row r="137" spans="2:8" x14ac:dyDescent="0.25">
      <c r="B137" s="27"/>
      <c r="C137" s="27"/>
      <c r="D137" s="27"/>
      <c r="E137" s="27"/>
      <c r="F137" s="27"/>
      <c r="G137" s="27"/>
      <c r="H137" s="27"/>
    </row>
    <row r="138" spans="2:8" x14ac:dyDescent="0.25">
      <c r="B138" s="27"/>
      <c r="C138" s="27"/>
      <c r="D138" s="27"/>
      <c r="E138" s="27"/>
      <c r="F138" s="27"/>
      <c r="G138" s="27"/>
      <c r="H138" s="27"/>
    </row>
    <row r="139" spans="2:8" x14ac:dyDescent="0.25">
      <c r="B139" s="27"/>
      <c r="C139" s="27"/>
      <c r="D139" s="27"/>
      <c r="E139" s="27"/>
      <c r="F139" s="27"/>
      <c r="G139" s="27"/>
      <c r="H139" s="27"/>
    </row>
    <row r="140" spans="2:8" x14ac:dyDescent="0.25">
      <c r="B140" s="27"/>
      <c r="C140" s="27"/>
      <c r="D140" s="27"/>
      <c r="E140" s="27"/>
      <c r="F140" s="27"/>
      <c r="G140" s="27"/>
      <c r="H140" s="27"/>
    </row>
    <row r="141" spans="2:8" x14ac:dyDescent="0.25">
      <c r="B141" s="27"/>
      <c r="C141" s="27"/>
      <c r="D141" s="27"/>
      <c r="E141" s="27"/>
      <c r="F141" s="27"/>
      <c r="G141" s="27"/>
      <c r="H141" s="27"/>
    </row>
    <row r="142" spans="2:8" x14ac:dyDescent="0.25">
      <c r="B142" s="27"/>
      <c r="C142" s="27"/>
      <c r="D142" s="27"/>
      <c r="E142" s="27"/>
      <c r="F142" s="27"/>
      <c r="G142" s="27"/>
      <c r="H142" s="27"/>
    </row>
    <row r="143" spans="2:8" x14ac:dyDescent="0.25">
      <c r="B143" s="27"/>
      <c r="C143" s="27"/>
      <c r="D143" s="27"/>
      <c r="E143" s="27"/>
      <c r="F143" s="27"/>
      <c r="G143" s="27"/>
      <c r="H143" s="27"/>
    </row>
    <row r="144" spans="2:8" x14ac:dyDescent="0.25">
      <c r="B144" s="27"/>
      <c r="C144" s="27"/>
      <c r="D144" s="27"/>
      <c r="E144" s="27"/>
      <c r="F144" s="27"/>
      <c r="G144" s="27"/>
      <c r="H144" s="27"/>
    </row>
    <row r="145" spans="2:8" x14ac:dyDescent="0.25">
      <c r="B145" s="27"/>
      <c r="C145" s="27"/>
      <c r="D145" s="27"/>
      <c r="E145" s="27"/>
      <c r="F145" s="27"/>
      <c r="G145" s="27"/>
      <c r="H145" s="27"/>
    </row>
    <row r="146" spans="2:8" x14ac:dyDescent="0.25">
      <c r="B146" s="27"/>
      <c r="C146" s="27"/>
      <c r="D146" s="27"/>
      <c r="E146" s="27"/>
      <c r="F146" s="27"/>
      <c r="G146" s="27"/>
      <c r="H146" s="27"/>
    </row>
    <row r="147" spans="2:8" x14ac:dyDescent="0.25">
      <c r="B147" s="27"/>
      <c r="C147" s="27"/>
      <c r="D147" s="27"/>
      <c r="E147" s="27"/>
      <c r="F147" s="27"/>
      <c r="G147" s="27"/>
      <c r="H147" s="27"/>
    </row>
    <row r="148" spans="2:8" x14ac:dyDescent="0.25">
      <c r="B148" s="27"/>
      <c r="C148" s="27"/>
      <c r="D148" s="27"/>
      <c r="E148" s="27"/>
      <c r="F148" s="27"/>
      <c r="G148" s="27"/>
      <c r="H148" s="27"/>
    </row>
    <row r="149" spans="2:8" x14ac:dyDescent="0.25">
      <c r="B149" s="27"/>
      <c r="C149" s="27"/>
      <c r="D149" s="27"/>
      <c r="E149" s="27"/>
      <c r="F149" s="27"/>
      <c r="G149" s="27"/>
      <c r="H149" s="27"/>
    </row>
    <row r="150" spans="2:8" x14ac:dyDescent="0.25">
      <c r="B150" s="27"/>
      <c r="C150" s="27"/>
      <c r="D150" s="27"/>
      <c r="E150" s="27"/>
      <c r="F150" s="27"/>
      <c r="G150" s="27"/>
      <c r="H150" s="27"/>
    </row>
    <row r="151" spans="2:8" x14ac:dyDescent="0.25">
      <c r="B151" s="27"/>
      <c r="C151" s="27"/>
      <c r="D151" s="27"/>
      <c r="E151" s="27"/>
      <c r="F151" s="27"/>
      <c r="G151" s="27"/>
      <c r="H151" s="27"/>
    </row>
    <row r="152" spans="2:8" x14ac:dyDescent="0.25">
      <c r="B152" s="27"/>
      <c r="C152" s="27"/>
      <c r="D152" s="27"/>
      <c r="E152" s="27"/>
      <c r="F152" s="27"/>
      <c r="G152" s="27"/>
      <c r="H152" s="27"/>
    </row>
    <row r="153" spans="2:8" x14ac:dyDescent="0.25">
      <c r="B153" s="27"/>
      <c r="C153" s="27"/>
      <c r="D153" s="27"/>
      <c r="E153" s="27"/>
      <c r="F153" s="27"/>
      <c r="G153" s="27"/>
      <c r="H153" s="27"/>
    </row>
    <row r="154" spans="2:8" x14ac:dyDescent="0.25">
      <c r="B154" s="27"/>
      <c r="C154" s="27"/>
      <c r="D154" s="27"/>
      <c r="E154" s="27"/>
      <c r="F154" s="27"/>
      <c r="G154" s="27"/>
      <c r="H154" s="27"/>
    </row>
    <row r="155" spans="2:8" x14ac:dyDescent="0.25">
      <c r="B155" s="27"/>
      <c r="C155" s="27"/>
      <c r="D155" s="27"/>
      <c r="E155" s="27"/>
      <c r="F155" s="27"/>
      <c r="G155" s="27"/>
      <c r="H155" s="27"/>
    </row>
    <row r="156" spans="2:8" x14ac:dyDescent="0.25">
      <c r="B156" s="27"/>
      <c r="C156" s="27"/>
      <c r="D156" s="27"/>
      <c r="E156" s="27"/>
      <c r="F156" s="27"/>
      <c r="G156" s="27"/>
      <c r="H156" s="27"/>
    </row>
    <row r="157" spans="2:8" x14ac:dyDescent="0.25">
      <c r="B157" s="27"/>
      <c r="C157" s="27"/>
      <c r="D157" s="27"/>
      <c r="E157" s="27"/>
      <c r="F157" s="27"/>
      <c r="G157" s="27"/>
      <c r="H157" s="27"/>
    </row>
    <row r="158" spans="2:8" x14ac:dyDescent="0.25">
      <c r="B158" s="27"/>
      <c r="C158" s="27"/>
      <c r="D158" s="27"/>
      <c r="E158" s="27"/>
      <c r="F158" s="27"/>
      <c r="G158" s="27"/>
      <c r="H158" s="27"/>
    </row>
    <row r="159" spans="2:8" x14ac:dyDescent="0.25">
      <c r="B159" s="27"/>
      <c r="C159" s="27"/>
      <c r="D159" s="27"/>
      <c r="E159" s="27"/>
      <c r="F159" s="27"/>
      <c r="G159" s="27"/>
      <c r="H159" s="27"/>
    </row>
    <row r="160" spans="2:8" x14ac:dyDescent="0.25">
      <c r="B160" s="27"/>
      <c r="C160" s="27"/>
      <c r="D160" s="27"/>
      <c r="E160" s="27"/>
      <c r="F160" s="27"/>
      <c r="G160" s="27"/>
      <c r="H160" s="27"/>
    </row>
    <row r="161" spans="2:8" x14ac:dyDescent="0.25">
      <c r="B161" s="27"/>
      <c r="C161" s="27"/>
      <c r="D161" s="27"/>
      <c r="E161" s="27"/>
      <c r="F161" s="27"/>
      <c r="G161" s="27"/>
      <c r="H161" s="27"/>
    </row>
    <row r="162" spans="2:8" x14ac:dyDescent="0.25">
      <c r="B162" s="27"/>
      <c r="C162" s="27"/>
      <c r="D162" s="27"/>
      <c r="E162" s="27"/>
      <c r="F162" s="27"/>
      <c r="G162" s="27"/>
      <c r="H162" s="27"/>
    </row>
    <row r="163" spans="2:8" x14ac:dyDescent="0.25">
      <c r="B163" s="27"/>
      <c r="C163" s="27"/>
      <c r="D163" s="27"/>
      <c r="E163" s="27"/>
      <c r="F163" s="27"/>
      <c r="G163" s="27"/>
      <c r="H163" s="27"/>
    </row>
    <row r="164" spans="2:8" x14ac:dyDescent="0.25">
      <c r="B164" s="27"/>
      <c r="C164" s="27"/>
      <c r="D164" s="27"/>
      <c r="E164" s="27"/>
      <c r="F164" s="27"/>
      <c r="G164" s="27"/>
      <c r="H164" s="27"/>
    </row>
    <row r="165" spans="2:8" x14ac:dyDescent="0.25">
      <c r="B165" s="27"/>
      <c r="C165" s="27"/>
      <c r="D165" s="27"/>
      <c r="E165" s="27"/>
      <c r="F165" s="27"/>
      <c r="G165" s="27"/>
      <c r="H165" s="27"/>
    </row>
    <row r="166" spans="2:8" x14ac:dyDescent="0.25">
      <c r="B166" s="27"/>
      <c r="C166" s="27"/>
      <c r="D166" s="27"/>
      <c r="E166" s="27"/>
      <c r="F166" s="27"/>
      <c r="G166" s="27"/>
      <c r="H166" s="27"/>
    </row>
    <row r="167" spans="2:8" x14ac:dyDescent="0.25">
      <c r="B167" s="27"/>
      <c r="C167" s="27"/>
      <c r="D167" s="27"/>
      <c r="E167" s="27"/>
      <c r="F167" s="27"/>
      <c r="G167" s="27"/>
      <c r="H167" s="27"/>
    </row>
    <row r="168" spans="2:8" x14ac:dyDescent="0.25">
      <c r="B168" s="27"/>
      <c r="C168" s="27"/>
      <c r="D168" s="27"/>
      <c r="E168" s="27"/>
      <c r="F168" s="27"/>
      <c r="G168" s="27"/>
      <c r="H168" s="27"/>
    </row>
    <row r="169" spans="2:8" x14ac:dyDescent="0.25">
      <c r="B169" s="27"/>
      <c r="C169" s="27"/>
      <c r="D169" s="27"/>
      <c r="E169" s="27"/>
      <c r="F169" s="27"/>
      <c r="G169" s="27"/>
      <c r="H169" s="27"/>
    </row>
    <row r="170" spans="2:8" x14ac:dyDescent="0.25">
      <c r="B170" s="27"/>
      <c r="C170" s="27"/>
      <c r="D170" s="27"/>
      <c r="E170" s="27"/>
      <c r="F170" s="27"/>
      <c r="G170" s="27"/>
      <c r="H170" s="27"/>
    </row>
    <row r="171" spans="2:8" x14ac:dyDescent="0.25">
      <c r="B171" s="27"/>
      <c r="C171" s="27"/>
      <c r="D171" s="27"/>
      <c r="E171" s="27"/>
      <c r="F171" s="27"/>
      <c r="G171" s="27"/>
      <c r="H171" s="27"/>
    </row>
    <row r="172" spans="2:8" x14ac:dyDescent="0.25">
      <c r="B172" s="27"/>
      <c r="C172" s="27"/>
      <c r="D172" s="27"/>
      <c r="E172" s="27"/>
      <c r="F172" s="27"/>
      <c r="G172" s="27"/>
      <c r="H172" s="27"/>
    </row>
    <row r="173" spans="2:8" x14ac:dyDescent="0.25">
      <c r="B173" s="27"/>
      <c r="C173" s="27"/>
      <c r="D173" s="27"/>
      <c r="E173" s="27"/>
      <c r="F173" s="27"/>
      <c r="G173" s="27"/>
      <c r="H173" s="27"/>
    </row>
    <row r="174" spans="2:8" x14ac:dyDescent="0.25">
      <c r="B174" s="27"/>
      <c r="C174" s="27"/>
      <c r="D174" s="27"/>
      <c r="E174" s="27"/>
      <c r="F174" s="27"/>
      <c r="G174" s="27"/>
      <c r="H174" s="27"/>
    </row>
    <row r="175" spans="2:8" x14ac:dyDescent="0.25">
      <c r="B175" s="27"/>
      <c r="C175" s="27"/>
      <c r="D175" s="27"/>
      <c r="E175" s="27"/>
      <c r="F175" s="27"/>
      <c r="G175" s="27"/>
      <c r="H175" s="27"/>
    </row>
    <row r="176" spans="2:8" x14ac:dyDescent="0.25">
      <c r="B176" s="27"/>
      <c r="C176" s="27"/>
      <c r="D176" s="27"/>
      <c r="E176" s="27"/>
      <c r="F176" s="27"/>
      <c r="G176" s="27"/>
      <c r="H176" s="27"/>
    </row>
    <row r="177" spans="2:8" x14ac:dyDescent="0.25">
      <c r="B177" s="27"/>
      <c r="C177" s="27"/>
      <c r="D177" s="27"/>
      <c r="E177" s="27"/>
      <c r="F177" s="27"/>
      <c r="G177" s="27"/>
      <c r="H177" s="27"/>
    </row>
    <row r="178" spans="2:8" x14ac:dyDescent="0.25">
      <c r="B178" s="27"/>
      <c r="C178" s="27"/>
      <c r="D178" s="27"/>
      <c r="E178" s="27"/>
      <c r="F178" s="27"/>
      <c r="G178" s="27"/>
      <c r="H178" s="27"/>
    </row>
    <row r="179" spans="2:8" x14ac:dyDescent="0.25">
      <c r="B179" s="27"/>
      <c r="C179" s="27"/>
      <c r="D179" s="27"/>
      <c r="E179" s="27"/>
      <c r="F179" s="27"/>
      <c r="G179" s="27"/>
      <c r="H179" s="27"/>
    </row>
    <row r="180" spans="2:8" x14ac:dyDescent="0.25">
      <c r="B180" s="27"/>
      <c r="C180" s="27"/>
      <c r="D180" s="27"/>
      <c r="E180" s="27"/>
      <c r="F180" s="27"/>
      <c r="G180" s="27"/>
      <c r="H180" s="27"/>
    </row>
    <row r="181" spans="2:8" x14ac:dyDescent="0.25">
      <c r="B181" s="27"/>
      <c r="C181" s="27"/>
      <c r="D181" s="27"/>
      <c r="E181" s="27"/>
      <c r="F181" s="27"/>
      <c r="G181" s="27"/>
      <c r="H181" s="27"/>
    </row>
    <row r="182" spans="2:8" x14ac:dyDescent="0.25">
      <c r="B182" s="27"/>
      <c r="C182" s="27"/>
      <c r="D182" s="27"/>
      <c r="E182" s="27"/>
      <c r="F182" s="27"/>
      <c r="G182" s="27"/>
      <c r="H182" s="27"/>
    </row>
    <row r="183" spans="2:8" x14ac:dyDescent="0.25">
      <c r="B183" s="27"/>
      <c r="C183" s="27"/>
      <c r="D183" s="27"/>
      <c r="E183" s="27"/>
      <c r="F183" s="27"/>
      <c r="G183" s="27"/>
      <c r="H183" s="27"/>
    </row>
    <row r="184" spans="2:8" x14ac:dyDescent="0.25">
      <c r="B184" s="27"/>
      <c r="C184" s="27"/>
      <c r="D184" s="27"/>
      <c r="E184" s="27"/>
      <c r="F184" s="27"/>
      <c r="G184" s="27"/>
      <c r="H184" s="27"/>
    </row>
    <row r="185" spans="2:8" x14ac:dyDescent="0.25">
      <c r="B185" s="27"/>
      <c r="C185" s="27"/>
      <c r="D185" s="27"/>
      <c r="E185" s="27"/>
      <c r="F185" s="27"/>
      <c r="G185" s="27"/>
      <c r="H185" s="27"/>
    </row>
    <row r="186" spans="2:8" x14ac:dyDescent="0.25">
      <c r="B186" s="27"/>
      <c r="C186" s="27"/>
      <c r="D186" s="27"/>
      <c r="E186" s="27"/>
      <c r="F186" s="27"/>
      <c r="G186" s="27"/>
      <c r="H186" s="27"/>
    </row>
    <row r="187" spans="2:8" x14ac:dyDescent="0.25">
      <c r="B187" s="27"/>
      <c r="C187" s="27"/>
      <c r="D187" s="27"/>
      <c r="E187" s="27"/>
      <c r="F187" s="27"/>
      <c r="G187" s="27"/>
      <c r="H187" s="27"/>
    </row>
    <row r="188" spans="2:8" x14ac:dyDescent="0.25">
      <c r="B188" s="27"/>
      <c r="C188" s="27"/>
      <c r="D188" s="27"/>
      <c r="E188" s="27"/>
      <c r="F188" s="27"/>
      <c r="G188" s="27"/>
      <c r="H188" s="27"/>
    </row>
    <row r="189" spans="2:8" x14ac:dyDescent="0.25">
      <c r="B189" s="27"/>
      <c r="C189" s="27"/>
      <c r="D189" s="27"/>
      <c r="E189" s="27"/>
      <c r="F189" s="27"/>
      <c r="G189" s="27"/>
      <c r="H189" s="27"/>
    </row>
    <row r="190" spans="2:8" x14ac:dyDescent="0.25">
      <c r="B190" s="27"/>
      <c r="C190" s="27"/>
      <c r="D190" s="27"/>
      <c r="E190" s="27"/>
      <c r="F190" s="27"/>
      <c r="G190" s="27"/>
      <c r="H190" s="27"/>
    </row>
    <row r="191" spans="2:8" x14ac:dyDescent="0.25">
      <c r="B191" s="27"/>
      <c r="C191" s="27"/>
      <c r="D191" s="27"/>
      <c r="E191" s="27"/>
      <c r="F191" s="27"/>
      <c r="G191" s="27"/>
      <c r="H191" s="27"/>
    </row>
    <row r="192" spans="2:8" x14ac:dyDescent="0.25">
      <c r="B192" s="27"/>
      <c r="C192" s="27"/>
      <c r="D192" s="27"/>
      <c r="E192" s="27"/>
      <c r="F192" s="27"/>
      <c r="G192" s="27"/>
      <c r="H192" s="27"/>
    </row>
    <row r="193" spans="2:8" x14ac:dyDescent="0.25">
      <c r="B193" s="27"/>
      <c r="C193" s="27"/>
      <c r="D193" s="27"/>
      <c r="E193" s="27"/>
      <c r="F193" s="27"/>
      <c r="G193" s="27"/>
      <c r="H193" s="27"/>
    </row>
    <row r="194" spans="2:8" x14ac:dyDescent="0.25">
      <c r="B194" s="27"/>
      <c r="C194" s="27"/>
      <c r="D194" s="27"/>
      <c r="E194" s="27"/>
      <c r="F194" s="27"/>
      <c r="G194" s="27"/>
      <c r="H194" s="27"/>
    </row>
    <row r="195" spans="2:8" x14ac:dyDescent="0.25">
      <c r="B195" s="27"/>
      <c r="C195" s="27"/>
      <c r="D195" s="27"/>
      <c r="E195" s="27"/>
      <c r="F195" s="27"/>
      <c r="G195" s="27"/>
      <c r="H195" s="27"/>
    </row>
    <row r="196" spans="2:8" x14ac:dyDescent="0.25">
      <c r="B196" s="27"/>
      <c r="C196" s="27"/>
      <c r="D196" s="27"/>
      <c r="E196" s="27"/>
      <c r="F196" s="27"/>
      <c r="G196" s="27"/>
      <c r="H196" s="27"/>
    </row>
    <row r="197" spans="2:8" x14ac:dyDescent="0.25">
      <c r="B197" s="27"/>
      <c r="C197" s="27"/>
      <c r="D197" s="27"/>
      <c r="E197" s="27"/>
      <c r="F197" s="27"/>
      <c r="G197" s="27"/>
      <c r="H197" s="27"/>
    </row>
    <row r="198" spans="2:8" x14ac:dyDescent="0.25">
      <c r="B198" s="27"/>
      <c r="C198" s="27"/>
      <c r="D198" s="27"/>
      <c r="E198" s="27"/>
      <c r="F198" s="27"/>
      <c r="G198" s="27"/>
      <c r="H198" s="27"/>
    </row>
    <row r="199" spans="2:8" x14ac:dyDescent="0.25">
      <c r="B199" s="27"/>
      <c r="C199" s="27"/>
      <c r="D199" s="27"/>
      <c r="E199" s="27"/>
      <c r="F199" s="27"/>
      <c r="G199" s="27"/>
      <c r="H199" s="27"/>
    </row>
    <row r="200" spans="2:8" x14ac:dyDescent="0.25">
      <c r="B200" s="27"/>
      <c r="C200" s="27"/>
      <c r="D200" s="27"/>
      <c r="E200" s="27"/>
      <c r="F200" s="27"/>
      <c r="G200" s="27"/>
      <c r="H200" s="27"/>
    </row>
  </sheetData>
  <sheetProtection password="B825" sheet="1" objects="1" scenarios="1" selectLockedCells="1"/>
  <mergeCells count="5">
    <mergeCell ref="B1:H1"/>
    <mergeCell ref="C2:D2"/>
    <mergeCell ref="G2:H2"/>
    <mergeCell ref="C3:D3"/>
    <mergeCell ref="G3:H3"/>
  </mergeCells>
  <dataValidations count="3">
    <dataValidation type="list" allowBlank="1" showInputMessage="1" showErrorMessage="1" sqref="F6:F74">
      <formula1>UserType</formula1>
      <formula2>0</formula2>
    </dataValidation>
    <dataValidation type="list" allowBlank="1" showInputMessage="1" showErrorMessage="1" sqref="G6:G74">
      <formula1>ReportType</formula1>
      <formula2>0</formula2>
    </dataValidation>
    <dataValidation type="list" allowBlank="1" showInputMessage="1" showErrorMessage="1" sqref="H6:H74">
      <formula1>Notifications</formula1>
      <formula2>0</formula2>
    </dataValidation>
  </dataValidations>
  <pageMargins left="0.7" right="0.7" top="0.75" bottom="0.75" header="0.51180555555555496" footer="0.51180555555555496"/>
  <pageSetup paperSize="9" firstPageNumber="0" orientation="landscape" horizontalDpi="300" verticalDpi="300" r:id="rId1"/>
  <headerFooter>
    <oddHeader>&amp;CSubmit to Support@Reachhealth.com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0"/>
  <sheetViews>
    <sheetView workbookViewId="0">
      <selection activeCell="C189" sqref="C189"/>
    </sheetView>
  </sheetViews>
  <sheetFormatPr defaultRowHeight="15" x14ac:dyDescent="0.25"/>
  <cols>
    <col min="1" max="1" width="22.7109375"/>
    <col min="2" max="2" width="16.140625"/>
    <col min="3" max="3" width="17.7109375"/>
    <col min="4" max="4" width="26.42578125"/>
    <col min="5" max="5" width="5"/>
    <col min="6" max="6" width="6.42578125"/>
    <col min="7" max="7" width="9.28515625"/>
    <col min="8" max="8" width="11.140625"/>
    <col min="9" max="9" width="13.28515625"/>
    <col min="11" max="1025" width="0" hidden="1"/>
  </cols>
  <sheetData>
    <row r="1" spans="1:10" x14ac:dyDescent="0.25">
      <c r="A1" t="s">
        <v>17</v>
      </c>
      <c r="B1" t="s">
        <v>18</v>
      </c>
      <c r="C1" t="s">
        <v>19</v>
      </c>
      <c r="D1" t="s">
        <v>7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  <c r="J1" t="s">
        <v>25</v>
      </c>
    </row>
    <row r="2" spans="1:10" x14ac:dyDescent="0.25">
      <c r="A2" t="str">
        <f>IF(ProvisioningData!C2="","",ProvisioningData!C2)</f>
        <v/>
      </c>
      <c r="B2" t="str">
        <f>IF(LEN(REACH_Export!G2) &gt; 0, REACH_Export!G2, "")</f>
        <v/>
      </c>
      <c r="C2" t="str">
        <f>ProvisioningData!H2</f>
        <v xml:space="preserve"> </v>
      </c>
      <c r="D2" t="str">
        <f>ProvisioningData!I2</f>
        <v/>
      </c>
      <c r="E2">
        <f>ProvisioningData!J2</f>
        <v>0</v>
      </c>
      <c r="F2" t="str">
        <f>ProvisioningData!K2</f>
        <v/>
      </c>
      <c r="G2" t="str">
        <f>ProvisioningData!L2</f>
        <v/>
      </c>
      <c r="I2" t="str">
        <f>ProvisioningData!N2</f>
        <v/>
      </c>
      <c r="J2" t="str">
        <f>ProvisioningData!O2</f>
        <v/>
      </c>
    </row>
    <row r="3" spans="1:10" x14ac:dyDescent="0.25">
      <c r="A3" t="str">
        <f>IF(ProvisioningData!C3="","",ProvisioningData!C3)</f>
        <v/>
      </c>
      <c r="B3" t="str">
        <f>IF(LEN(REACH_Export!G3) &gt; 0, REACH_Export!G3, "")</f>
        <v/>
      </c>
      <c r="C3" t="str">
        <f>ProvisioningData!H3</f>
        <v xml:space="preserve"> </v>
      </c>
      <c r="D3" t="str">
        <f>ProvisioningData!I3</f>
        <v/>
      </c>
      <c r="E3" t="str">
        <f>ProvisioningData!J3</f>
        <v/>
      </c>
      <c r="F3" t="str">
        <f>ProvisioningData!K3</f>
        <v/>
      </c>
      <c r="G3" t="str">
        <f>ProvisioningData!L3</f>
        <v/>
      </c>
      <c r="I3" t="str">
        <f>ProvisioningData!N3</f>
        <v/>
      </c>
      <c r="J3" t="str">
        <f>ProvisioningData!O3</f>
        <v/>
      </c>
    </row>
    <row r="4" spans="1:10" x14ac:dyDescent="0.25">
      <c r="A4" t="str">
        <f>IF(ProvisioningData!C4="","",ProvisioningData!C4)</f>
        <v/>
      </c>
      <c r="B4" t="str">
        <f>IF(LEN(REACH_Export!G4) &gt; 0, REACH_Export!G4, "")</f>
        <v/>
      </c>
      <c r="C4" t="str">
        <f>ProvisioningData!H4</f>
        <v xml:space="preserve"> </v>
      </c>
      <c r="D4" t="str">
        <f>ProvisioningData!I4</f>
        <v/>
      </c>
      <c r="E4" t="str">
        <f>ProvisioningData!J4</f>
        <v/>
      </c>
      <c r="F4" t="str">
        <f>ProvisioningData!K4</f>
        <v/>
      </c>
      <c r="G4" t="str">
        <f>ProvisioningData!L4</f>
        <v/>
      </c>
      <c r="I4" t="str">
        <f>ProvisioningData!N4</f>
        <v/>
      </c>
      <c r="J4" t="str">
        <f>ProvisioningData!O4</f>
        <v/>
      </c>
    </row>
    <row r="5" spans="1:10" x14ac:dyDescent="0.25">
      <c r="A5" t="str">
        <f>IF(ProvisioningData!C5="","",ProvisioningData!C5)</f>
        <v/>
      </c>
      <c r="B5" t="str">
        <f>IF(LEN(REACH_Export!G5) &gt; 0, REACH_Export!G5, "")</f>
        <v/>
      </c>
      <c r="C5" t="str">
        <f>ProvisioningData!H5</f>
        <v xml:space="preserve"> </v>
      </c>
      <c r="D5" t="str">
        <f>ProvisioningData!I5</f>
        <v/>
      </c>
      <c r="E5" t="str">
        <f>ProvisioningData!J5</f>
        <v/>
      </c>
      <c r="F5" t="str">
        <f>ProvisioningData!K5</f>
        <v/>
      </c>
      <c r="G5" t="str">
        <f>ProvisioningData!L5</f>
        <v/>
      </c>
      <c r="I5" t="str">
        <f>ProvisioningData!N5</f>
        <v/>
      </c>
      <c r="J5" t="str">
        <f>ProvisioningData!O5</f>
        <v/>
      </c>
    </row>
    <row r="6" spans="1:10" x14ac:dyDescent="0.25">
      <c r="A6" t="str">
        <f>IF(ProvisioningData!C6="","",ProvisioningData!C6)</f>
        <v/>
      </c>
      <c r="B6" t="str">
        <f>IF(LEN(REACH_Export!G6) &gt; 0, REACH_Export!G6, "")</f>
        <v/>
      </c>
      <c r="C6" t="str">
        <f>ProvisioningData!H6</f>
        <v xml:space="preserve"> </v>
      </c>
      <c r="D6" t="str">
        <f>ProvisioningData!I6</f>
        <v/>
      </c>
      <c r="E6" t="str">
        <f>ProvisioningData!J6</f>
        <v/>
      </c>
      <c r="F6" t="str">
        <f>ProvisioningData!K6</f>
        <v/>
      </c>
      <c r="G6" t="str">
        <f>ProvisioningData!L6</f>
        <v/>
      </c>
      <c r="I6" t="str">
        <f>ProvisioningData!N6</f>
        <v/>
      </c>
      <c r="J6" t="str">
        <f>ProvisioningData!O6</f>
        <v/>
      </c>
    </row>
    <row r="7" spans="1:10" x14ac:dyDescent="0.25">
      <c r="A7" t="str">
        <f>IF(ProvisioningData!C7="","",ProvisioningData!C7)</f>
        <v/>
      </c>
      <c r="B7" t="str">
        <f>IF(LEN(REACH_Export!G7) &gt; 0, REACH_Export!G7, "")</f>
        <v/>
      </c>
      <c r="C7" t="str">
        <f>ProvisioningData!H7</f>
        <v xml:space="preserve"> </v>
      </c>
      <c r="D7" t="str">
        <f>ProvisioningData!I7</f>
        <v/>
      </c>
      <c r="E7" t="str">
        <f>ProvisioningData!J7</f>
        <v/>
      </c>
      <c r="F7" t="str">
        <f>ProvisioningData!K7</f>
        <v/>
      </c>
      <c r="G7" t="str">
        <f>ProvisioningData!L7</f>
        <v/>
      </c>
      <c r="I7" t="str">
        <f>ProvisioningData!N7</f>
        <v/>
      </c>
      <c r="J7" t="str">
        <f>ProvisioningData!O7</f>
        <v/>
      </c>
    </row>
    <row r="8" spans="1:10" x14ac:dyDescent="0.25">
      <c r="A8" t="str">
        <f>IF(ProvisioningData!C8="","",ProvisioningData!C8)</f>
        <v/>
      </c>
      <c r="B8" t="str">
        <f>IF(LEN(REACH_Export!G8) &gt; 0, REACH_Export!G8, "")</f>
        <v/>
      </c>
      <c r="C8" t="str">
        <f>ProvisioningData!H8</f>
        <v xml:space="preserve"> </v>
      </c>
      <c r="D8" t="str">
        <f>ProvisioningData!I8</f>
        <v/>
      </c>
      <c r="E8" t="str">
        <f>ProvisioningData!J8</f>
        <v/>
      </c>
      <c r="F8" t="str">
        <f>ProvisioningData!K8</f>
        <v/>
      </c>
      <c r="G8" t="str">
        <f>ProvisioningData!L8</f>
        <v/>
      </c>
      <c r="I8" t="str">
        <f>ProvisioningData!N8</f>
        <v/>
      </c>
      <c r="J8" t="str">
        <f>ProvisioningData!O8</f>
        <v/>
      </c>
    </row>
    <row r="9" spans="1:10" x14ac:dyDescent="0.25">
      <c r="A9" t="str">
        <f>IF(ProvisioningData!C9="","",ProvisioningData!C9)</f>
        <v/>
      </c>
      <c r="B9" t="str">
        <f>IF(LEN(REACH_Export!G9) &gt; 0, REACH_Export!G9, "")</f>
        <v/>
      </c>
      <c r="C9" t="str">
        <f>ProvisioningData!H9</f>
        <v xml:space="preserve"> </v>
      </c>
      <c r="D9" t="str">
        <f>ProvisioningData!I9</f>
        <v/>
      </c>
      <c r="E9" t="str">
        <f>ProvisioningData!J9</f>
        <v/>
      </c>
      <c r="F9" t="str">
        <f>ProvisioningData!K9</f>
        <v/>
      </c>
      <c r="G9" t="str">
        <f>ProvisioningData!L9</f>
        <v/>
      </c>
      <c r="I9" t="str">
        <f>ProvisioningData!N9</f>
        <v/>
      </c>
      <c r="J9" t="str">
        <f>ProvisioningData!O9</f>
        <v/>
      </c>
    </row>
    <row r="10" spans="1:10" x14ac:dyDescent="0.25">
      <c r="A10" t="str">
        <f>IF(ProvisioningData!C10="","",ProvisioningData!C10)</f>
        <v/>
      </c>
      <c r="B10" t="str">
        <f>IF(LEN(REACH_Export!G10) &gt; 0, REACH_Export!G10, "")</f>
        <v/>
      </c>
      <c r="C10" t="str">
        <f>ProvisioningData!H10</f>
        <v xml:space="preserve"> </v>
      </c>
      <c r="D10" t="str">
        <f>ProvisioningData!I10</f>
        <v/>
      </c>
      <c r="E10" t="str">
        <f>ProvisioningData!J10</f>
        <v/>
      </c>
      <c r="F10" t="str">
        <f>ProvisioningData!K10</f>
        <v/>
      </c>
      <c r="G10" t="str">
        <f>ProvisioningData!L10</f>
        <v/>
      </c>
      <c r="I10" t="str">
        <f>ProvisioningData!N10</f>
        <v/>
      </c>
      <c r="J10" t="str">
        <f>ProvisioningData!O10</f>
        <v/>
      </c>
    </row>
    <row r="11" spans="1:10" x14ac:dyDescent="0.25">
      <c r="A11" t="str">
        <f>IF(ProvisioningData!C11="","",ProvisioningData!C11)</f>
        <v/>
      </c>
      <c r="B11" t="str">
        <f>IF(LEN(REACH_Export!G11) &gt; 0, REACH_Export!G11, "")</f>
        <v/>
      </c>
      <c r="C11" t="str">
        <f>ProvisioningData!H11</f>
        <v xml:space="preserve"> </v>
      </c>
      <c r="D11" t="str">
        <f>ProvisioningData!I11</f>
        <v/>
      </c>
      <c r="E11" t="str">
        <f>ProvisioningData!J11</f>
        <v/>
      </c>
      <c r="F11" t="str">
        <f>ProvisioningData!K11</f>
        <v/>
      </c>
      <c r="G11" t="str">
        <f>ProvisioningData!L11</f>
        <v/>
      </c>
      <c r="I11" t="str">
        <f>ProvisioningData!N11</f>
        <v/>
      </c>
      <c r="J11" t="str">
        <f>ProvisioningData!O11</f>
        <v/>
      </c>
    </row>
    <row r="12" spans="1:10" x14ac:dyDescent="0.25">
      <c r="A12" t="str">
        <f>IF(ProvisioningData!C12="","",ProvisioningData!C12)</f>
        <v/>
      </c>
      <c r="B12" t="str">
        <f>IF(LEN(REACH_Export!G12) &gt; 0, REACH_Export!G12, "")</f>
        <v/>
      </c>
      <c r="C12" t="str">
        <f>ProvisioningData!H12</f>
        <v xml:space="preserve"> </v>
      </c>
      <c r="D12" t="str">
        <f>ProvisioningData!I12</f>
        <v/>
      </c>
      <c r="E12" t="str">
        <f>ProvisioningData!J12</f>
        <v/>
      </c>
      <c r="F12" t="str">
        <f>ProvisioningData!K12</f>
        <v/>
      </c>
      <c r="G12" t="str">
        <f>ProvisioningData!L12</f>
        <v/>
      </c>
      <c r="I12" t="str">
        <f>ProvisioningData!N12</f>
        <v/>
      </c>
      <c r="J12" t="str">
        <f>ProvisioningData!O12</f>
        <v/>
      </c>
    </row>
    <row r="13" spans="1:10" x14ac:dyDescent="0.25">
      <c r="A13" t="str">
        <f>IF(ProvisioningData!C13="","",ProvisioningData!C13)</f>
        <v/>
      </c>
      <c r="B13" t="str">
        <f>IF(LEN(REACH_Export!G13) &gt; 0, REACH_Export!G13, "")</f>
        <v/>
      </c>
      <c r="C13" t="str">
        <f>ProvisioningData!H13</f>
        <v xml:space="preserve"> </v>
      </c>
      <c r="D13" t="str">
        <f>ProvisioningData!I13</f>
        <v/>
      </c>
      <c r="E13" t="str">
        <f>ProvisioningData!J13</f>
        <v/>
      </c>
      <c r="F13" t="str">
        <f>ProvisioningData!K13</f>
        <v/>
      </c>
      <c r="G13" t="str">
        <f>ProvisioningData!L13</f>
        <v/>
      </c>
      <c r="I13" t="str">
        <f>ProvisioningData!N13</f>
        <v/>
      </c>
      <c r="J13" t="str">
        <f>ProvisioningData!O13</f>
        <v/>
      </c>
    </row>
    <row r="14" spans="1:10" x14ac:dyDescent="0.25">
      <c r="A14" t="str">
        <f>IF(ProvisioningData!C14="","",ProvisioningData!C14)</f>
        <v/>
      </c>
      <c r="B14" t="str">
        <f>IF(LEN(REACH_Export!G14) &gt; 0, REACH_Export!G14, "")</f>
        <v/>
      </c>
      <c r="C14" t="str">
        <f>ProvisioningData!H14</f>
        <v xml:space="preserve"> </v>
      </c>
      <c r="D14" t="str">
        <f>ProvisioningData!I14</f>
        <v/>
      </c>
      <c r="E14" t="str">
        <f>ProvisioningData!J14</f>
        <v/>
      </c>
      <c r="F14" t="str">
        <f>ProvisioningData!K14</f>
        <v/>
      </c>
      <c r="G14" t="str">
        <f>ProvisioningData!L14</f>
        <v/>
      </c>
      <c r="I14" t="str">
        <f>ProvisioningData!N14</f>
        <v/>
      </c>
      <c r="J14" t="str">
        <f>ProvisioningData!O14</f>
        <v/>
      </c>
    </row>
    <row r="15" spans="1:10" x14ac:dyDescent="0.25">
      <c r="A15" t="str">
        <f>IF(ProvisioningData!C15="","",ProvisioningData!C15)</f>
        <v/>
      </c>
      <c r="B15" t="str">
        <f>IF(LEN(REACH_Export!G15) &gt; 0, REACH_Export!G15, "")</f>
        <v/>
      </c>
      <c r="C15" t="str">
        <f>ProvisioningData!H15</f>
        <v xml:space="preserve"> </v>
      </c>
      <c r="D15" t="str">
        <f>ProvisioningData!I15</f>
        <v/>
      </c>
      <c r="E15" t="str">
        <f>ProvisioningData!J15</f>
        <v/>
      </c>
      <c r="F15" t="str">
        <f>ProvisioningData!K15</f>
        <v/>
      </c>
      <c r="G15" t="str">
        <f>ProvisioningData!L15</f>
        <v/>
      </c>
      <c r="I15" t="str">
        <f>ProvisioningData!N15</f>
        <v/>
      </c>
      <c r="J15" t="str">
        <f>ProvisioningData!O15</f>
        <v/>
      </c>
    </row>
    <row r="16" spans="1:10" x14ac:dyDescent="0.25">
      <c r="A16" t="str">
        <f>IF(ProvisioningData!C16="","",ProvisioningData!C16)</f>
        <v/>
      </c>
      <c r="B16" t="str">
        <f>IF(LEN(REACH_Export!G16) &gt; 0, REACH_Export!G16, "")</f>
        <v/>
      </c>
      <c r="C16" t="str">
        <f>ProvisioningData!H16</f>
        <v xml:space="preserve"> </v>
      </c>
      <c r="D16" t="str">
        <f>ProvisioningData!I16</f>
        <v/>
      </c>
      <c r="E16" t="str">
        <f>ProvisioningData!J16</f>
        <v/>
      </c>
      <c r="F16" t="str">
        <f>ProvisioningData!K16</f>
        <v/>
      </c>
      <c r="G16" t="str">
        <f>ProvisioningData!L16</f>
        <v/>
      </c>
      <c r="I16" t="str">
        <f>ProvisioningData!N16</f>
        <v/>
      </c>
      <c r="J16" t="str">
        <f>ProvisioningData!O16</f>
        <v/>
      </c>
    </row>
    <row r="17" spans="1:10" x14ac:dyDescent="0.25">
      <c r="A17" t="str">
        <f>IF(ProvisioningData!C17="","",ProvisioningData!C17)</f>
        <v/>
      </c>
      <c r="B17" t="str">
        <f>IF(LEN(REACH_Export!G17) &gt; 0, REACH_Export!G17, "")</f>
        <v/>
      </c>
      <c r="C17" t="str">
        <f>ProvisioningData!H17</f>
        <v xml:space="preserve"> </v>
      </c>
      <c r="D17" t="str">
        <f>ProvisioningData!I17</f>
        <v/>
      </c>
      <c r="E17" t="str">
        <f>ProvisioningData!J17</f>
        <v/>
      </c>
      <c r="F17" t="str">
        <f>ProvisioningData!K17</f>
        <v/>
      </c>
      <c r="G17" t="str">
        <f>ProvisioningData!L17</f>
        <v/>
      </c>
      <c r="I17" t="str">
        <f>ProvisioningData!N17</f>
        <v/>
      </c>
      <c r="J17" t="str">
        <f>ProvisioningData!O17</f>
        <v/>
      </c>
    </row>
    <row r="18" spans="1:10" x14ac:dyDescent="0.25">
      <c r="A18" t="str">
        <f>IF(ProvisioningData!C18="","",ProvisioningData!C18)</f>
        <v/>
      </c>
      <c r="B18" t="str">
        <f>IF(LEN(REACH_Export!G18) &gt; 0, REACH_Export!G18, "")</f>
        <v/>
      </c>
      <c r="C18" t="str">
        <f>ProvisioningData!H18</f>
        <v xml:space="preserve"> </v>
      </c>
      <c r="D18" t="str">
        <f>ProvisioningData!I18</f>
        <v/>
      </c>
      <c r="E18" t="str">
        <f>ProvisioningData!J18</f>
        <v/>
      </c>
      <c r="F18" t="str">
        <f>ProvisioningData!K18</f>
        <v/>
      </c>
      <c r="G18" t="str">
        <f>ProvisioningData!L18</f>
        <v/>
      </c>
      <c r="I18" t="str">
        <f>ProvisioningData!N18</f>
        <v/>
      </c>
      <c r="J18" t="str">
        <f>ProvisioningData!O18</f>
        <v/>
      </c>
    </row>
    <row r="19" spans="1:10" x14ac:dyDescent="0.25">
      <c r="A19" t="str">
        <f>IF(ProvisioningData!C19="","",ProvisioningData!C19)</f>
        <v/>
      </c>
      <c r="B19" t="str">
        <f>IF(LEN(REACH_Export!G19) &gt; 0, REACH_Export!G19, "")</f>
        <v/>
      </c>
      <c r="C19" t="str">
        <f>ProvisioningData!H19</f>
        <v xml:space="preserve"> </v>
      </c>
      <c r="D19" t="str">
        <f>ProvisioningData!I19</f>
        <v/>
      </c>
      <c r="E19" t="str">
        <f>ProvisioningData!J19</f>
        <v/>
      </c>
      <c r="F19" t="str">
        <f>ProvisioningData!K19</f>
        <v/>
      </c>
      <c r="G19" t="str">
        <f>ProvisioningData!L19</f>
        <v/>
      </c>
      <c r="I19" t="str">
        <f>ProvisioningData!N19</f>
        <v/>
      </c>
      <c r="J19" t="str">
        <f>ProvisioningData!O19</f>
        <v/>
      </c>
    </row>
    <row r="20" spans="1:10" x14ac:dyDescent="0.25">
      <c r="A20" t="str">
        <f>IF(ProvisioningData!C20="","",ProvisioningData!C20)</f>
        <v/>
      </c>
      <c r="B20" t="str">
        <f>IF(LEN(REACH_Export!G20) &gt; 0, REACH_Export!G20, "")</f>
        <v/>
      </c>
      <c r="C20" t="str">
        <f>ProvisioningData!H20</f>
        <v xml:space="preserve"> </v>
      </c>
      <c r="D20" t="str">
        <f>ProvisioningData!I20</f>
        <v/>
      </c>
      <c r="E20" t="str">
        <f>ProvisioningData!J20</f>
        <v/>
      </c>
      <c r="F20" t="str">
        <f>ProvisioningData!K20</f>
        <v/>
      </c>
      <c r="G20" t="str">
        <f>ProvisioningData!L20</f>
        <v/>
      </c>
      <c r="I20" t="str">
        <f>ProvisioningData!N20</f>
        <v/>
      </c>
      <c r="J20" t="str">
        <f>ProvisioningData!O20</f>
        <v/>
      </c>
    </row>
    <row r="21" spans="1:10" x14ac:dyDescent="0.25">
      <c r="A21" t="str">
        <f>IF(ProvisioningData!C21="","",ProvisioningData!C21)</f>
        <v/>
      </c>
      <c r="B21" t="str">
        <f>IF(LEN(REACH_Export!G21) &gt; 0, REACH_Export!G21, "")</f>
        <v/>
      </c>
      <c r="C21" t="str">
        <f>ProvisioningData!H21</f>
        <v xml:space="preserve"> </v>
      </c>
      <c r="D21" t="str">
        <f>ProvisioningData!I21</f>
        <v/>
      </c>
      <c r="E21" t="str">
        <f>ProvisioningData!J21</f>
        <v/>
      </c>
      <c r="F21" t="str">
        <f>ProvisioningData!K21</f>
        <v/>
      </c>
      <c r="G21" t="str">
        <f>ProvisioningData!L21</f>
        <v/>
      </c>
      <c r="I21" t="str">
        <f>ProvisioningData!N21</f>
        <v/>
      </c>
      <c r="J21" t="str">
        <f>ProvisioningData!O21</f>
        <v/>
      </c>
    </row>
    <row r="22" spans="1:10" x14ac:dyDescent="0.25">
      <c r="A22" t="str">
        <f>IF(ProvisioningData!C22="","",ProvisioningData!C22)</f>
        <v/>
      </c>
      <c r="B22" t="str">
        <f>IF(LEN(REACH_Export!G22) &gt; 0, REACH_Export!G22, "")</f>
        <v/>
      </c>
      <c r="C22" t="str">
        <f>ProvisioningData!H22</f>
        <v xml:space="preserve"> </v>
      </c>
      <c r="D22" t="str">
        <f>ProvisioningData!I22</f>
        <v/>
      </c>
      <c r="E22" t="str">
        <f>ProvisioningData!J22</f>
        <v/>
      </c>
      <c r="F22" t="str">
        <f>ProvisioningData!K22</f>
        <v/>
      </c>
      <c r="G22" t="str">
        <f>ProvisioningData!L22</f>
        <v/>
      </c>
      <c r="I22" t="str">
        <f>ProvisioningData!N22</f>
        <v/>
      </c>
      <c r="J22" t="str">
        <f>ProvisioningData!O22</f>
        <v/>
      </c>
    </row>
    <row r="23" spans="1:10" x14ac:dyDescent="0.25">
      <c r="A23" t="str">
        <f>IF(ProvisioningData!C23="","",ProvisioningData!C23)</f>
        <v/>
      </c>
      <c r="B23" t="str">
        <f>IF(LEN(REACH_Export!G23) &gt; 0, REACH_Export!G23, "")</f>
        <v/>
      </c>
      <c r="C23" t="str">
        <f>ProvisioningData!H23</f>
        <v xml:space="preserve"> </v>
      </c>
      <c r="D23" t="str">
        <f>ProvisioningData!I23</f>
        <v/>
      </c>
      <c r="E23" t="str">
        <f>ProvisioningData!J23</f>
        <v/>
      </c>
      <c r="F23" t="str">
        <f>ProvisioningData!K23</f>
        <v/>
      </c>
      <c r="G23" t="str">
        <f>ProvisioningData!L23</f>
        <v/>
      </c>
      <c r="I23" t="str">
        <f>ProvisioningData!N23</f>
        <v/>
      </c>
      <c r="J23" t="str">
        <f>ProvisioningData!O23</f>
        <v/>
      </c>
    </row>
    <row r="24" spans="1:10" x14ac:dyDescent="0.25">
      <c r="A24" t="str">
        <f>IF(ProvisioningData!C24="","",ProvisioningData!C24)</f>
        <v/>
      </c>
      <c r="B24" t="str">
        <f>IF(LEN(REACH_Export!G24) &gt; 0, REACH_Export!G24, "")</f>
        <v/>
      </c>
      <c r="C24" t="str">
        <f>ProvisioningData!H24</f>
        <v xml:space="preserve"> </v>
      </c>
      <c r="D24" t="str">
        <f>ProvisioningData!I24</f>
        <v/>
      </c>
      <c r="E24" t="str">
        <f>ProvisioningData!J24</f>
        <v/>
      </c>
      <c r="F24" t="str">
        <f>ProvisioningData!K24</f>
        <v/>
      </c>
      <c r="G24" t="str">
        <f>ProvisioningData!L24</f>
        <v/>
      </c>
      <c r="I24" t="str">
        <f>ProvisioningData!N24</f>
        <v/>
      </c>
      <c r="J24" t="str">
        <f>ProvisioningData!O24</f>
        <v/>
      </c>
    </row>
    <row r="25" spans="1:10" x14ac:dyDescent="0.25">
      <c r="A25" t="str">
        <f>IF(ProvisioningData!C25="","",ProvisioningData!C25)</f>
        <v/>
      </c>
      <c r="B25" t="str">
        <f>IF(LEN(REACH_Export!G25) &gt; 0, REACH_Export!G25, "")</f>
        <v/>
      </c>
      <c r="C25" t="str">
        <f>ProvisioningData!H25</f>
        <v xml:space="preserve"> </v>
      </c>
      <c r="D25" t="str">
        <f>ProvisioningData!I25</f>
        <v/>
      </c>
      <c r="E25" t="str">
        <f>ProvisioningData!J25</f>
        <v/>
      </c>
      <c r="F25" t="str">
        <f>ProvisioningData!K25</f>
        <v/>
      </c>
      <c r="G25" t="str">
        <f>ProvisioningData!L25</f>
        <v/>
      </c>
      <c r="I25" t="str">
        <f>ProvisioningData!N25</f>
        <v/>
      </c>
      <c r="J25" t="str">
        <f>ProvisioningData!O25</f>
        <v/>
      </c>
    </row>
    <row r="26" spans="1:10" x14ac:dyDescent="0.25">
      <c r="A26" t="str">
        <f>IF(ProvisioningData!C26="","",ProvisioningData!C26)</f>
        <v/>
      </c>
      <c r="B26" t="str">
        <f>IF(LEN(REACH_Export!G26) &gt; 0, REACH_Export!G26, "")</f>
        <v/>
      </c>
      <c r="C26" t="str">
        <f>ProvisioningData!H26</f>
        <v xml:space="preserve"> </v>
      </c>
      <c r="D26" t="str">
        <f>ProvisioningData!I26</f>
        <v/>
      </c>
      <c r="E26" t="str">
        <f>ProvisioningData!J26</f>
        <v/>
      </c>
      <c r="F26" t="str">
        <f>ProvisioningData!K26</f>
        <v/>
      </c>
      <c r="G26" t="str">
        <f>ProvisioningData!L26</f>
        <v/>
      </c>
      <c r="I26" t="str">
        <f>ProvisioningData!N26</f>
        <v/>
      </c>
      <c r="J26" t="str">
        <f>ProvisioningData!O26</f>
        <v/>
      </c>
    </row>
    <row r="27" spans="1:10" x14ac:dyDescent="0.25">
      <c r="A27" t="str">
        <f>IF(ProvisioningData!C27="","",ProvisioningData!C27)</f>
        <v/>
      </c>
      <c r="B27" t="str">
        <f>IF(LEN(REACH_Export!G27) &gt; 0, REACH_Export!G27, "")</f>
        <v/>
      </c>
      <c r="C27" t="str">
        <f>ProvisioningData!H27</f>
        <v xml:space="preserve"> </v>
      </c>
      <c r="D27" t="str">
        <f>ProvisioningData!I27</f>
        <v/>
      </c>
      <c r="E27" t="str">
        <f>ProvisioningData!J27</f>
        <v/>
      </c>
      <c r="F27" t="str">
        <f>ProvisioningData!K27</f>
        <v/>
      </c>
      <c r="G27" t="str">
        <f>ProvisioningData!L27</f>
        <v/>
      </c>
      <c r="I27" t="str">
        <f>ProvisioningData!N27</f>
        <v/>
      </c>
      <c r="J27" t="str">
        <f>ProvisioningData!O27</f>
        <v/>
      </c>
    </row>
    <row r="28" spans="1:10" x14ac:dyDescent="0.25">
      <c r="A28" t="str">
        <f>IF(ProvisioningData!C28="","",ProvisioningData!C28)</f>
        <v/>
      </c>
      <c r="B28" t="str">
        <f>IF(LEN(REACH_Export!G28) &gt; 0, REACH_Export!G28, "")</f>
        <v/>
      </c>
      <c r="C28" t="str">
        <f>ProvisioningData!H28</f>
        <v xml:space="preserve"> </v>
      </c>
      <c r="D28" t="str">
        <f>ProvisioningData!I28</f>
        <v/>
      </c>
      <c r="E28" t="str">
        <f>ProvisioningData!J28</f>
        <v/>
      </c>
      <c r="F28" t="str">
        <f>ProvisioningData!K28</f>
        <v/>
      </c>
      <c r="G28" t="str">
        <f>ProvisioningData!L28</f>
        <v/>
      </c>
      <c r="I28" t="str">
        <f>ProvisioningData!N28</f>
        <v/>
      </c>
      <c r="J28" t="str">
        <f>ProvisioningData!O28</f>
        <v/>
      </c>
    </row>
    <row r="29" spans="1:10" x14ac:dyDescent="0.25">
      <c r="A29" t="str">
        <f>IF(ProvisioningData!C29="","",ProvisioningData!C29)</f>
        <v/>
      </c>
      <c r="B29" t="str">
        <f>IF(LEN(REACH_Export!G29) &gt; 0, REACH_Export!G29, "")</f>
        <v/>
      </c>
      <c r="C29" t="str">
        <f>ProvisioningData!H29</f>
        <v xml:space="preserve"> </v>
      </c>
      <c r="D29" t="str">
        <f>ProvisioningData!I29</f>
        <v/>
      </c>
      <c r="E29" t="str">
        <f>ProvisioningData!J29</f>
        <v/>
      </c>
      <c r="F29" t="str">
        <f>ProvisioningData!K29</f>
        <v/>
      </c>
      <c r="G29" t="str">
        <f>ProvisioningData!L29</f>
        <v/>
      </c>
      <c r="I29" t="str">
        <f>ProvisioningData!N29</f>
        <v/>
      </c>
      <c r="J29" t="str">
        <f>ProvisioningData!O29</f>
        <v/>
      </c>
    </row>
    <row r="30" spans="1:10" x14ac:dyDescent="0.25">
      <c r="A30" t="str">
        <f>IF(ProvisioningData!C30="","",ProvisioningData!C30)</f>
        <v/>
      </c>
      <c r="B30" t="str">
        <f>IF(LEN(REACH_Export!G30) &gt; 0, REACH_Export!G30, "")</f>
        <v/>
      </c>
      <c r="C30" t="str">
        <f>ProvisioningData!H30</f>
        <v xml:space="preserve"> </v>
      </c>
      <c r="D30" t="str">
        <f>ProvisioningData!I30</f>
        <v/>
      </c>
      <c r="E30" t="str">
        <f>ProvisioningData!J30</f>
        <v/>
      </c>
      <c r="F30" t="str">
        <f>ProvisioningData!K30</f>
        <v/>
      </c>
      <c r="G30" t="str">
        <f>ProvisioningData!L30</f>
        <v/>
      </c>
      <c r="I30" t="str">
        <f>ProvisioningData!N30</f>
        <v/>
      </c>
      <c r="J30" t="str">
        <f>ProvisioningData!O30</f>
        <v/>
      </c>
    </row>
    <row r="31" spans="1:10" x14ac:dyDescent="0.25">
      <c r="A31" t="str">
        <f>IF(ProvisioningData!C31="","",ProvisioningData!C31)</f>
        <v/>
      </c>
      <c r="B31" t="str">
        <f>IF(LEN(REACH_Export!G31) &gt; 0, REACH_Export!G31, "")</f>
        <v/>
      </c>
      <c r="C31" t="str">
        <f>ProvisioningData!H31</f>
        <v xml:space="preserve"> </v>
      </c>
      <c r="D31" t="str">
        <f>ProvisioningData!I31</f>
        <v/>
      </c>
      <c r="E31" t="str">
        <f>ProvisioningData!J31</f>
        <v/>
      </c>
      <c r="F31" t="str">
        <f>ProvisioningData!K31</f>
        <v/>
      </c>
      <c r="G31" t="str">
        <f>ProvisioningData!L31</f>
        <v/>
      </c>
      <c r="I31" t="str">
        <f>ProvisioningData!N31</f>
        <v/>
      </c>
      <c r="J31" t="str">
        <f>ProvisioningData!O31</f>
        <v/>
      </c>
    </row>
    <row r="32" spans="1:10" x14ac:dyDescent="0.25">
      <c r="A32" t="str">
        <f>IF(ProvisioningData!C32="","",ProvisioningData!C32)</f>
        <v/>
      </c>
      <c r="B32" t="str">
        <f>IF(LEN(REACH_Export!G32) &gt; 0, REACH_Export!G32, "")</f>
        <v/>
      </c>
      <c r="C32" t="str">
        <f>ProvisioningData!H32</f>
        <v xml:space="preserve"> </v>
      </c>
      <c r="D32" t="str">
        <f>ProvisioningData!I32</f>
        <v/>
      </c>
      <c r="E32" t="str">
        <f>ProvisioningData!J32</f>
        <v/>
      </c>
      <c r="F32" t="str">
        <f>ProvisioningData!K32</f>
        <v/>
      </c>
      <c r="G32" t="str">
        <f>ProvisioningData!L32</f>
        <v/>
      </c>
      <c r="I32" t="str">
        <f>ProvisioningData!N32</f>
        <v/>
      </c>
      <c r="J32" t="str">
        <f>ProvisioningData!O32</f>
        <v/>
      </c>
    </row>
    <row r="33" spans="1:10" x14ac:dyDescent="0.25">
      <c r="A33" t="str">
        <f>IF(ProvisioningData!C33="","",ProvisioningData!C33)</f>
        <v/>
      </c>
      <c r="B33" t="str">
        <f>IF(LEN(REACH_Export!G33) &gt; 0, REACH_Export!G33, "")</f>
        <v/>
      </c>
      <c r="C33" t="str">
        <f>ProvisioningData!H33</f>
        <v xml:space="preserve"> </v>
      </c>
      <c r="D33" t="str">
        <f>ProvisioningData!I33</f>
        <v/>
      </c>
      <c r="E33" t="str">
        <f>ProvisioningData!J33</f>
        <v/>
      </c>
      <c r="F33" t="str">
        <f>ProvisioningData!K33</f>
        <v/>
      </c>
      <c r="G33" t="str">
        <f>ProvisioningData!L33</f>
        <v/>
      </c>
      <c r="I33" t="str">
        <f>ProvisioningData!N33</f>
        <v/>
      </c>
      <c r="J33" t="str">
        <f>ProvisioningData!O33</f>
        <v/>
      </c>
    </row>
    <row r="34" spans="1:10" x14ac:dyDescent="0.25">
      <c r="A34" t="str">
        <f>IF(ProvisioningData!C34="","",ProvisioningData!C34)</f>
        <v/>
      </c>
      <c r="B34" t="str">
        <f>IF(LEN(REACH_Export!G34) &gt; 0, REACH_Export!G34, "")</f>
        <v/>
      </c>
      <c r="C34" t="str">
        <f>ProvisioningData!H34</f>
        <v xml:space="preserve"> </v>
      </c>
      <c r="D34" t="str">
        <f>ProvisioningData!I34</f>
        <v/>
      </c>
      <c r="E34" t="str">
        <f>ProvisioningData!J34</f>
        <v/>
      </c>
      <c r="F34" t="str">
        <f>ProvisioningData!K34</f>
        <v/>
      </c>
      <c r="G34" t="str">
        <f>ProvisioningData!L34</f>
        <v/>
      </c>
      <c r="I34" t="str">
        <f>ProvisioningData!N34</f>
        <v/>
      </c>
      <c r="J34" t="str">
        <f>ProvisioningData!O34</f>
        <v/>
      </c>
    </row>
    <row r="35" spans="1:10" x14ac:dyDescent="0.25">
      <c r="A35" t="str">
        <f>IF(ProvisioningData!C35="","",ProvisioningData!C35)</f>
        <v/>
      </c>
      <c r="B35" t="str">
        <f>IF(LEN(REACH_Export!G35) &gt; 0, REACH_Export!G35, "")</f>
        <v/>
      </c>
      <c r="C35" t="str">
        <f>ProvisioningData!H35</f>
        <v xml:space="preserve"> </v>
      </c>
      <c r="D35" t="str">
        <f>ProvisioningData!I35</f>
        <v/>
      </c>
      <c r="E35" t="str">
        <f>ProvisioningData!J35</f>
        <v/>
      </c>
      <c r="F35" t="str">
        <f>ProvisioningData!K35</f>
        <v/>
      </c>
      <c r="G35" t="str">
        <f>ProvisioningData!L35</f>
        <v/>
      </c>
      <c r="I35" t="str">
        <f>ProvisioningData!N35</f>
        <v/>
      </c>
      <c r="J35" t="str">
        <f>ProvisioningData!O35</f>
        <v/>
      </c>
    </row>
    <row r="36" spans="1:10" x14ac:dyDescent="0.25">
      <c r="A36" t="str">
        <f>IF(ProvisioningData!C36="","",ProvisioningData!C36)</f>
        <v/>
      </c>
      <c r="B36" t="str">
        <f>IF(LEN(REACH_Export!G36) &gt; 0, REACH_Export!G36, "")</f>
        <v/>
      </c>
      <c r="C36" t="str">
        <f>ProvisioningData!H36</f>
        <v xml:space="preserve"> </v>
      </c>
      <c r="D36" t="str">
        <f>ProvisioningData!I36</f>
        <v/>
      </c>
      <c r="E36" t="str">
        <f>ProvisioningData!J36</f>
        <v/>
      </c>
      <c r="F36" t="str">
        <f>ProvisioningData!K36</f>
        <v/>
      </c>
      <c r="G36" t="str">
        <f>ProvisioningData!L36</f>
        <v/>
      </c>
      <c r="I36" t="str">
        <f>ProvisioningData!N36</f>
        <v/>
      </c>
      <c r="J36" t="str">
        <f>ProvisioningData!O36</f>
        <v/>
      </c>
    </row>
    <row r="37" spans="1:10" x14ac:dyDescent="0.25">
      <c r="A37" t="str">
        <f>IF(ProvisioningData!C37="","",ProvisioningData!C37)</f>
        <v/>
      </c>
      <c r="B37" t="str">
        <f>IF(LEN(REACH_Export!G37) &gt; 0, REACH_Export!G37, "")</f>
        <v/>
      </c>
      <c r="C37" t="str">
        <f>ProvisioningData!H37</f>
        <v xml:space="preserve"> </v>
      </c>
      <c r="D37" t="str">
        <f>ProvisioningData!I37</f>
        <v/>
      </c>
      <c r="E37" t="str">
        <f>ProvisioningData!J37</f>
        <v/>
      </c>
      <c r="F37" t="str">
        <f>ProvisioningData!K37</f>
        <v/>
      </c>
      <c r="G37" t="str">
        <f>ProvisioningData!L37</f>
        <v/>
      </c>
      <c r="I37" t="str">
        <f>ProvisioningData!N37</f>
        <v/>
      </c>
      <c r="J37" t="str">
        <f>ProvisioningData!O37</f>
        <v/>
      </c>
    </row>
    <row r="38" spans="1:10" x14ac:dyDescent="0.25">
      <c r="A38" t="str">
        <f>IF(ProvisioningData!C38="","",ProvisioningData!C38)</f>
        <v/>
      </c>
      <c r="B38" t="str">
        <f>IF(LEN(REACH_Export!G38) &gt; 0, REACH_Export!G38, "")</f>
        <v/>
      </c>
      <c r="C38" t="str">
        <f>ProvisioningData!H38</f>
        <v xml:space="preserve"> </v>
      </c>
      <c r="D38" t="str">
        <f>ProvisioningData!I38</f>
        <v/>
      </c>
      <c r="E38" t="str">
        <f>ProvisioningData!J38</f>
        <v/>
      </c>
      <c r="F38" t="str">
        <f>ProvisioningData!K38</f>
        <v/>
      </c>
      <c r="G38" t="str">
        <f>ProvisioningData!L38</f>
        <v/>
      </c>
      <c r="I38" t="str">
        <f>ProvisioningData!N38</f>
        <v/>
      </c>
      <c r="J38" t="str">
        <f>ProvisioningData!O38</f>
        <v/>
      </c>
    </row>
    <row r="39" spans="1:10" x14ac:dyDescent="0.25">
      <c r="A39" t="str">
        <f>IF(ProvisioningData!C39="","",ProvisioningData!C39)</f>
        <v/>
      </c>
      <c r="B39" t="str">
        <f>IF(LEN(REACH_Export!G39) &gt; 0, REACH_Export!G39, "")</f>
        <v/>
      </c>
      <c r="C39" t="str">
        <f>ProvisioningData!H39</f>
        <v xml:space="preserve"> </v>
      </c>
      <c r="D39" t="str">
        <f>ProvisioningData!I39</f>
        <v/>
      </c>
      <c r="E39" t="str">
        <f>ProvisioningData!J39</f>
        <v/>
      </c>
      <c r="F39" t="str">
        <f>ProvisioningData!K39</f>
        <v/>
      </c>
      <c r="G39" t="str">
        <f>ProvisioningData!L39</f>
        <v/>
      </c>
      <c r="I39" t="str">
        <f>ProvisioningData!N39</f>
        <v/>
      </c>
      <c r="J39" t="str">
        <f>ProvisioningData!O39</f>
        <v/>
      </c>
    </row>
    <row r="40" spans="1:10" x14ac:dyDescent="0.25">
      <c r="A40" t="str">
        <f>IF(ProvisioningData!C40="","",ProvisioningData!C40)</f>
        <v/>
      </c>
      <c r="B40" t="str">
        <f>IF(LEN(REACH_Export!G40) &gt; 0, REACH_Export!G40, "")</f>
        <v/>
      </c>
      <c r="C40" t="str">
        <f>ProvisioningData!H40</f>
        <v xml:space="preserve"> </v>
      </c>
      <c r="D40" t="str">
        <f>ProvisioningData!I40</f>
        <v/>
      </c>
      <c r="E40" t="str">
        <f>ProvisioningData!J40</f>
        <v/>
      </c>
      <c r="F40" t="str">
        <f>ProvisioningData!K40</f>
        <v/>
      </c>
      <c r="G40" t="str">
        <f>ProvisioningData!L40</f>
        <v/>
      </c>
      <c r="I40" t="str">
        <f>ProvisioningData!N40</f>
        <v/>
      </c>
      <c r="J40" t="str">
        <f>ProvisioningData!O40</f>
        <v/>
      </c>
    </row>
    <row r="41" spans="1:10" x14ac:dyDescent="0.25">
      <c r="A41" t="str">
        <f>IF(ProvisioningData!C41="","",ProvisioningData!C41)</f>
        <v/>
      </c>
      <c r="B41" t="str">
        <f>IF(LEN(REACH_Export!G41) &gt; 0, REACH_Export!G41, "")</f>
        <v/>
      </c>
      <c r="C41" t="str">
        <f>ProvisioningData!H41</f>
        <v xml:space="preserve"> </v>
      </c>
      <c r="D41" t="str">
        <f>ProvisioningData!I41</f>
        <v/>
      </c>
      <c r="E41" t="str">
        <f>ProvisioningData!J41</f>
        <v/>
      </c>
      <c r="F41" t="str">
        <f>ProvisioningData!K41</f>
        <v/>
      </c>
      <c r="G41" t="str">
        <f>ProvisioningData!L41</f>
        <v/>
      </c>
      <c r="I41" t="str">
        <f>ProvisioningData!N41</f>
        <v/>
      </c>
      <c r="J41" t="str">
        <f>ProvisioningData!O41</f>
        <v/>
      </c>
    </row>
    <row r="42" spans="1:10" x14ac:dyDescent="0.25">
      <c r="A42" t="str">
        <f>IF(ProvisioningData!C42="","",ProvisioningData!C42)</f>
        <v/>
      </c>
      <c r="B42" t="str">
        <f>IF(LEN(REACH_Export!G42) &gt; 0, REACH_Export!G42, "")</f>
        <v/>
      </c>
      <c r="C42" t="str">
        <f>ProvisioningData!H42</f>
        <v xml:space="preserve"> </v>
      </c>
      <c r="D42" t="str">
        <f>ProvisioningData!I42</f>
        <v/>
      </c>
      <c r="E42" t="str">
        <f>ProvisioningData!J42</f>
        <v/>
      </c>
      <c r="F42" t="str">
        <f>ProvisioningData!K42</f>
        <v/>
      </c>
      <c r="G42" t="str">
        <f>ProvisioningData!L42</f>
        <v/>
      </c>
      <c r="I42" t="str">
        <f>ProvisioningData!N42</f>
        <v/>
      </c>
      <c r="J42" t="str">
        <f>ProvisioningData!O42</f>
        <v/>
      </c>
    </row>
    <row r="43" spans="1:10" x14ac:dyDescent="0.25">
      <c r="A43" t="str">
        <f>IF(ProvisioningData!C43="","",ProvisioningData!C43)</f>
        <v/>
      </c>
      <c r="B43" t="str">
        <f>IF(LEN(REACH_Export!G43) &gt; 0, REACH_Export!G43, "")</f>
        <v/>
      </c>
      <c r="C43" t="str">
        <f>ProvisioningData!H43</f>
        <v xml:space="preserve"> </v>
      </c>
      <c r="D43" t="str">
        <f>ProvisioningData!I43</f>
        <v/>
      </c>
      <c r="E43" t="str">
        <f>ProvisioningData!J43</f>
        <v/>
      </c>
      <c r="F43" t="str">
        <f>ProvisioningData!K43</f>
        <v/>
      </c>
      <c r="G43" t="str">
        <f>ProvisioningData!L43</f>
        <v/>
      </c>
      <c r="I43" t="str">
        <f>ProvisioningData!N43</f>
        <v/>
      </c>
      <c r="J43" t="str">
        <f>ProvisioningData!O43</f>
        <v/>
      </c>
    </row>
    <row r="44" spans="1:10" x14ac:dyDescent="0.25">
      <c r="A44" t="str">
        <f>IF(ProvisioningData!C44="","",ProvisioningData!C44)</f>
        <v/>
      </c>
      <c r="B44" t="str">
        <f>IF(LEN(REACH_Export!G44) &gt; 0, REACH_Export!G44, "")</f>
        <v/>
      </c>
      <c r="C44" t="str">
        <f>ProvisioningData!H44</f>
        <v xml:space="preserve"> </v>
      </c>
      <c r="D44" t="str">
        <f>ProvisioningData!I44</f>
        <v/>
      </c>
      <c r="E44" t="str">
        <f>ProvisioningData!J44</f>
        <v/>
      </c>
      <c r="F44" t="str">
        <f>ProvisioningData!K44</f>
        <v/>
      </c>
      <c r="G44" t="str">
        <f>ProvisioningData!L44</f>
        <v/>
      </c>
      <c r="I44" t="str">
        <f>ProvisioningData!N44</f>
        <v/>
      </c>
      <c r="J44" t="str">
        <f>ProvisioningData!O44</f>
        <v/>
      </c>
    </row>
    <row r="45" spans="1:10" x14ac:dyDescent="0.25">
      <c r="A45" t="str">
        <f>IF(ProvisioningData!C45="","",ProvisioningData!C45)</f>
        <v/>
      </c>
      <c r="B45" t="str">
        <f>IF(LEN(REACH_Export!G45) &gt; 0, REACH_Export!G45, "")</f>
        <v/>
      </c>
      <c r="C45" t="str">
        <f>ProvisioningData!H45</f>
        <v xml:space="preserve"> </v>
      </c>
      <c r="D45" t="str">
        <f>ProvisioningData!I45</f>
        <v/>
      </c>
      <c r="E45" t="str">
        <f>ProvisioningData!J45</f>
        <v/>
      </c>
      <c r="F45" t="str">
        <f>ProvisioningData!K45</f>
        <v/>
      </c>
      <c r="G45" t="str">
        <f>ProvisioningData!L45</f>
        <v/>
      </c>
      <c r="I45" t="str">
        <f>ProvisioningData!N45</f>
        <v/>
      </c>
      <c r="J45" t="str">
        <f>ProvisioningData!O45</f>
        <v/>
      </c>
    </row>
    <row r="46" spans="1:10" x14ac:dyDescent="0.25">
      <c r="A46" t="str">
        <f>IF(ProvisioningData!C46="","",ProvisioningData!C46)</f>
        <v/>
      </c>
      <c r="B46" t="str">
        <f>IF(LEN(REACH_Export!G46) &gt; 0, REACH_Export!G46, "")</f>
        <v/>
      </c>
      <c r="C46" t="str">
        <f>ProvisioningData!H46</f>
        <v xml:space="preserve"> </v>
      </c>
      <c r="D46" t="str">
        <f>ProvisioningData!I46</f>
        <v/>
      </c>
      <c r="E46" t="str">
        <f>ProvisioningData!J46</f>
        <v/>
      </c>
      <c r="F46" t="str">
        <f>ProvisioningData!K46</f>
        <v/>
      </c>
      <c r="G46" t="str">
        <f>ProvisioningData!L46</f>
        <v/>
      </c>
      <c r="I46" t="str">
        <f>ProvisioningData!N46</f>
        <v/>
      </c>
      <c r="J46" t="str">
        <f>ProvisioningData!O46</f>
        <v/>
      </c>
    </row>
    <row r="47" spans="1:10" x14ac:dyDescent="0.25">
      <c r="A47" t="str">
        <f>IF(ProvisioningData!C47="","",ProvisioningData!C47)</f>
        <v/>
      </c>
      <c r="B47" t="str">
        <f>IF(LEN(REACH_Export!G47) &gt; 0, REACH_Export!G47, "")</f>
        <v/>
      </c>
      <c r="C47" t="str">
        <f>ProvisioningData!H47</f>
        <v xml:space="preserve"> </v>
      </c>
      <c r="D47" t="str">
        <f>ProvisioningData!I47</f>
        <v/>
      </c>
      <c r="E47" t="str">
        <f>ProvisioningData!J47</f>
        <v/>
      </c>
      <c r="F47" t="str">
        <f>ProvisioningData!K47</f>
        <v/>
      </c>
      <c r="G47" t="str">
        <f>ProvisioningData!L47</f>
        <v/>
      </c>
      <c r="I47" t="str">
        <f>ProvisioningData!N47</f>
        <v/>
      </c>
      <c r="J47" t="str">
        <f>ProvisioningData!O47</f>
        <v/>
      </c>
    </row>
    <row r="48" spans="1:10" x14ac:dyDescent="0.25">
      <c r="A48" t="str">
        <f>IF(ProvisioningData!C48="","",ProvisioningData!C48)</f>
        <v/>
      </c>
      <c r="B48" t="str">
        <f>IF(LEN(REACH_Export!G48) &gt; 0, REACH_Export!G48, "")</f>
        <v/>
      </c>
      <c r="C48" t="str">
        <f>ProvisioningData!H48</f>
        <v xml:space="preserve"> </v>
      </c>
      <c r="D48" t="str">
        <f>ProvisioningData!I48</f>
        <v/>
      </c>
      <c r="E48" t="str">
        <f>ProvisioningData!J48</f>
        <v/>
      </c>
      <c r="F48" t="str">
        <f>ProvisioningData!K48</f>
        <v/>
      </c>
      <c r="G48" t="str">
        <f>ProvisioningData!L48</f>
        <v/>
      </c>
      <c r="I48" t="str">
        <f>ProvisioningData!N48</f>
        <v/>
      </c>
      <c r="J48" t="str">
        <f>ProvisioningData!O48</f>
        <v/>
      </c>
    </row>
    <row r="49" spans="1:10" x14ac:dyDescent="0.25">
      <c r="A49" t="str">
        <f>IF(ProvisioningData!C49="","",ProvisioningData!C49)</f>
        <v/>
      </c>
      <c r="B49" t="str">
        <f>IF(LEN(REACH_Export!G49) &gt; 0, REACH_Export!G49, "")</f>
        <v/>
      </c>
      <c r="C49" t="str">
        <f>ProvisioningData!H49</f>
        <v xml:space="preserve"> </v>
      </c>
      <c r="D49" t="str">
        <f>ProvisioningData!I49</f>
        <v/>
      </c>
      <c r="E49" t="str">
        <f>ProvisioningData!J49</f>
        <v/>
      </c>
      <c r="F49" t="str">
        <f>ProvisioningData!K49</f>
        <v/>
      </c>
      <c r="G49" t="str">
        <f>ProvisioningData!L49</f>
        <v/>
      </c>
      <c r="I49" t="str">
        <f>ProvisioningData!N49</f>
        <v/>
      </c>
      <c r="J49" t="str">
        <f>ProvisioningData!O49</f>
        <v/>
      </c>
    </row>
    <row r="50" spans="1:10" x14ac:dyDescent="0.25">
      <c r="A50" t="str">
        <f>IF(ProvisioningData!C50="","",ProvisioningData!C50)</f>
        <v/>
      </c>
      <c r="B50" t="str">
        <f>IF(LEN(REACH_Export!G50) &gt; 0, REACH_Export!G50, "")</f>
        <v/>
      </c>
      <c r="C50" t="str">
        <f>ProvisioningData!H50</f>
        <v xml:space="preserve"> </v>
      </c>
      <c r="D50" t="str">
        <f>ProvisioningData!I50</f>
        <v/>
      </c>
      <c r="E50" t="str">
        <f>ProvisioningData!J50</f>
        <v/>
      </c>
      <c r="F50" t="str">
        <f>ProvisioningData!K50</f>
        <v/>
      </c>
      <c r="G50" t="str">
        <f>ProvisioningData!L50</f>
        <v/>
      </c>
      <c r="I50" t="str">
        <f>ProvisioningData!N50</f>
        <v/>
      </c>
      <c r="J50" t="str">
        <f>ProvisioningData!O50</f>
        <v/>
      </c>
    </row>
    <row r="51" spans="1:10" x14ac:dyDescent="0.25">
      <c r="A51" t="str">
        <f>IF(ProvisioningData!C51="","",ProvisioningData!C51)</f>
        <v/>
      </c>
      <c r="B51" t="str">
        <f>IF(LEN(REACH_Export!G51) &gt; 0, REACH_Export!G51, "")</f>
        <v/>
      </c>
      <c r="C51" t="str">
        <f>ProvisioningData!H51</f>
        <v xml:space="preserve"> </v>
      </c>
      <c r="D51" t="str">
        <f>ProvisioningData!I51</f>
        <v/>
      </c>
      <c r="E51" t="str">
        <f>ProvisioningData!J51</f>
        <v/>
      </c>
      <c r="F51" t="str">
        <f>ProvisioningData!K51</f>
        <v/>
      </c>
      <c r="G51" t="str">
        <f>ProvisioningData!L51</f>
        <v/>
      </c>
      <c r="I51" t="str">
        <f>ProvisioningData!N51</f>
        <v/>
      </c>
      <c r="J51" t="str">
        <f>ProvisioningData!O51</f>
        <v/>
      </c>
    </row>
    <row r="52" spans="1:10" x14ac:dyDescent="0.25">
      <c r="A52" t="str">
        <f>IF(ProvisioningData!C52="","",ProvisioningData!C52)</f>
        <v/>
      </c>
      <c r="B52" t="str">
        <f>IF(LEN(REACH_Export!G52) &gt; 0, REACH_Export!G52, "")</f>
        <v/>
      </c>
      <c r="C52" t="str">
        <f>ProvisioningData!H52</f>
        <v xml:space="preserve"> </v>
      </c>
      <c r="D52" t="str">
        <f>ProvisioningData!I52</f>
        <v/>
      </c>
      <c r="E52" t="str">
        <f>ProvisioningData!J52</f>
        <v/>
      </c>
      <c r="F52" t="str">
        <f>ProvisioningData!K52</f>
        <v/>
      </c>
      <c r="G52" t="str">
        <f>ProvisioningData!L52</f>
        <v/>
      </c>
      <c r="I52" t="str">
        <f>ProvisioningData!N52</f>
        <v/>
      </c>
      <c r="J52" t="str">
        <f>ProvisioningData!O52</f>
        <v/>
      </c>
    </row>
    <row r="53" spans="1:10" x14ac:dyDescent="0.25">
      <c r="A53" t="str">
        <f>IF(ProvisioningData!C53="","",ProvisioningData!C53)</f>
        <v/>
      </c>
      <c r="B53" t="str">
        <f>IF(LEN(REACH_Export!G53) &gt; 0, REACH_Export!G53, "")</f>
        <v/>
      </c>
      <c r="C53" t="str">
        <f>ProvisioningData!H53</f>
        <v xml:space="preserve"> </v>
      </c>
      <c r="D53" t="str">
        <f>ProvisioningData!I53</f>
        <v/>
      </c>
      <c r="E53" t="str">
        <f>ProvisioningData!J53</f>
        <v/>
      </c>
      <c r="F53" t="str">
        <f>ProvisioningData!K53</f>
        <v/>
      </c>
      <c r="G53" t="str">
        <f>ProvisioningData!L53</f>
        <v/>
      </c>
      <c r="I53" t="str">
        <f>ProvisioningData!N53</f>
        <v/>
      </c>
      <c r="J53" t="str">
        <f>ProvisioningData!O53</f>
        <v/>
      </c>
    </row>
    <row r="54" spans="1:10" x14ac:dyDescent="0.25">
      <c r="A54" t="str">
        <f>IF(ProvisioningData!C54="","",ProvisioningData!C54)</f>
        <v/>
      </c>
      <c r="B54" t="str">
        <f>IF(LEN(REACH_Export!G54) &gt; 0, REACH_Export!G54, "")</f>
        <v/>
      </c>
      <c r="C54" t="str">
        <f>ProvisioningData!H54</f>
        <v xml:space="preserve"> </v>
      </c>
      <c r="D54" t="str">
        <f>ProvisioningData!I54</f>
        <v/>
      </c>
      <c r="E54" t="str">
        <f>ProvisioningData!J54</f>
        <v/>
      </c>
      <c r="F54" t="str">
        <f>ProvisioningData!K54</f>
        <v/>
      </c>
      <c r="G54" t="str">
        <f>ProvisioningData!L54</f>
        <v/>
      </c>
      <c r="I54" t="str">
        <f>ProvisioningData!N54</f>
        <v/>
      </c>
      <c r="J54" t="str">
        <f>ProvisioningData!O54</f>
        <v/>
      </c>
    </row>
    <row r="55" spans="1:10" x14ac:dyDescent="0.25">
      <c r="A55" t="str">
        <f>IF(ProvisioningData!C55="","",ProvisioningData!C55)</f>
        <v/>
      </c>
      <c r="B55" t="str">
        <f>IF(LEN(REACH_Export!G55) &gt; 0, REACH_Export!G55, "")</f>
        <v/>
      </c>
      <c r="C55" t="str">
        <f>ProvisioningData!H55</f>
        <v xml:space="preserve"> </v>
      </c>
      <c r="D55" t="str">
        <f>ProvisioningData!I55</f>
        <v/>
      </c>
      <c r="E55" t="str">
        <f>ProvisioningData!J55</f>
        <v/>
      </c>
      <c r="F55" t="str">
        <f>ProvisioningData!K55</f>
        <v/>
      </c>
      <c r="G55" t="str">
        <f>ProvisioningData!L55</f>
        <v/>
      </c>
      <c r="I55" t="str">
        <f>ProvisioningData!N55</f>
        <v/>
      </c>
      <c r="J55" t="str">
        <f>ProvisioningData!O55</f>
        <v/>
      </c>
    </row>
    <row r="56" spans="1:10" x14ac:dyDescent="0.25">
      <c r="A56" t="str">
        <f>IF(ProvisioningData!C56="","",ProvisioningData!C56)</f>
        <v/>
      </c>
      <c r="B56" t="str">
        <f>IF(LEN(REACH_Export!G56) &gt; 0, REACH_Export!G56, "")</f>
        <v/>
      </c>
      <c r="C56" t="str">
        <f>ProvisioningData!H56</f>
        <v xml:space="preserve"> </v>
      </c>
      <c r="D56" t="str">
        <f>ProvisioningData!I56</f>
        <v/>
      </c>
      <c r="E56" t="str">
        <f>ProvisioningData!J56</f>
        <v/>
      </c>
      <c r="F56" t="str">
        <f>ProvisioningData!K56</f>
        <v/>
      </c>
      <c r="G56" t="str">
        <f>ProvisioningData!L56</f>
        <v/>
      </c>
      <c r="I56" t="str">
        <f>ProvisioningData!N56</f>
        <v/>
      </c>
      <c r="J56" t="str">
        <f>ProvisioningData!O56</f>
        <v/>
      </c>
    </row>
    <row r="57" spans="1:10" x14ac:dyDescent="0.25">
      <c r="A57" t="str">
        <f>IF(ProvisioningData!C57="","",ProvisioningData!C57)</f>
        <v/>
      </c>
      <c r="B57" t="str">
        <f>IF(LEN(REACH_Export!G57) &gt; 0, REACH_Export!G57, "")</f>
        <v/>
      </c>
      <c r="C57" t="str">
        <f>ProvisioningData!H57</f>
        <v xml:space="preserve"> </v>
      </c>
      <c r="D57" t="str">
        <f>ProvisioningData!I57</f>
        <v/>
      </c>
      <c r="E57" t="str">
        <f>ProvisioningData!J57</f>
        <v/>
      </c>
      <c r="F57" t="str">
        <f>ProvisioningData!K57</f>
        <v/>
      </c>
      <c r="G57" t="str">
        <f>ProvisioningData!L57</f>
        <v/>
      </c>
      <c r="I57" t="str">
        <f>ProvisioningData!N57</f>
        <v/>
      </c>
      <c r="J57" t="str">
        <f>ProvisioningData!O57</f>
        <v/>
      </c>
    </row>
    <row r="58" spans="1:10" x14ac:dyDescent="0.25">
      <c r="A58" t="str">
        <f>IF(ProvisioningData!C58="","",ProvisioningData!C58)</f>
        <v/>
      </c>
      <c r="B58" t="str">
        <f>IF(LEN(REACH_Export!G58) &gt; 0, REACH_Export!G58, "")</f>
        <v/>
      </c>
      <c r="C58" t="str">
        <f>ProvisioningData!H58</f>
        <v xml:space="preserve"> </v>
      </c>
      <c r="D58" t="str">
        <f>ProvisioningData!I58</f>
        <v/>
      </c>
      <c r="E58" t="str">
        <f>ProvisioningData!J58</f>
        <v/>
      </c>
      <c r="F58" t="str">
        <f>ProvisioningData!K58</f>
        <v/>
      </c>
      <c r="G58" t="str">
        <f>ProvisioningData!L58</f>
        <v/>
      </c>
      <c r="I58" t="str">
        <f>ProvisioningData!N58</f>
        <v/>
      </c>
      <c r="J58" t="str">
        <f>ProvisioningData!O58</f>
        <v/>
      </c>
    </row>
    <row r="59" spans="1:10" x14ac:dyDescent="0.25">
      <c r="A59" t="str">
        <f>IF(ProvisioningData!C59="","",ProvisioningData!C59)</f>
        <v/>
      </c>
      <c r="B59" t="str">
        <f>IF(LEN(REACH_Export!G59) &gt; 0, REACH_Export!G59, "")</f>
        <v/>
      </c>
      <c r="C59" t="str">
        <f>ProvisioningData!H59</f>
        <v xml:space="preserve"> </v>
      </c>
      <c r="D59" t="str">
        <f>ProvisioningData!I59</f>
        <v/>
      </c>
      <c r="E59" t="str">
        <f>ProvisioningData!J59</f>
        <v/>
      </c>
      <c r="F59" t="str">
        <f>ProvisioningData!K59</f>
        <v/>
      </c>
      <c r="G59" t="str">
        <f>ProvisioningData!L59</f>
        <v/>
      </c>
      <c r="I59" t="str">
        <f>ProvisioningData!N59</f>
        <v/>
      </c>
      <c r="J59" t="str">
        <f>ProvisioningData!O59</f>
        <v/>
      </c>
    </row>
    <row r="60" spans="1:10" x14ac:dyDescent="0.25">
      <c r="A60" t="str">
        <f>IF(ProvisioningData!C60="","",ProvisioningData!C60)</f>
        <v/>
      </c>
      <c r="B60" t="str">
        <f>IF(LEN(REACH_Export!G60) &gt; 0, REACH_Export!G60, "")</f>
        <v/>
      </c>
      <c r="C60" t="str">
        <f>ProvisioningData!H60</f>
        <v xml:space="preserve"> </v>
      </c>
      <c r="D60" t="str">
        <f>ProvisioningData!I60</f>
        <v/>
      </c>
      <c r="E60" t="str">
        <f>ProvisioningData!J60</f>
        <v/>
      </c>
      <c r="F60" t="str">
        <f>ProvisioningData!K60</f>
        <v/>
      </c>
      <c r="G60" t="str">
        <f>ProvisioningData!L60</f>
        <v/>
      </c>
      <c r="I60" t="str">
        <f>ProvisioningData!N60</f>
        <v/>
      </c>
      <c r="J60" t="str">
        <f>ProvisioningData!O60</f>
        <v/>
      </c>
    </row>
    <row r="61" spans="1:10" x14ac:dyDescent="0.25">
      <c r="A61" t="str">
        <f>IF(ProvisioningData!C61="","",ProvisioningData!C61)</f>
        <v/>
      </c>
      <c r="B61" t="str">
        <f>IF(LEN(REACH_Export!G61) &gt; 0, REACH_Export!G61, "")</f>
        <v/>
      </c>
      <c r="C61" t="str">
        <f>ProvisioningData!H61</f>
        <v xml:space="preserve"> </v>
      </c>
      <c r="D61" t="str">
        <f>ProvisioningData!I61</f>
        <v/>
      </c>
      <c r="E61" t="str">
        <f>ProvisioningData!J61</f>
        <v/>
      </c>
      <c r="F61" t="str">
        <f>ProvisioningData!K61</f>
        <v/>
      </c>
      <c r="G61" t="str">
        <f>ProvisioningData!L61</f>
        <v/>
      </c>
      <c r="I61" t="str">
        <f>ProvisioningData!N61</f>
        <v/>
      </c>
      <c r="J61" t="str">
        <f>ProvisioningData!O61</f>
        <v/>
      </c>
    </row>
    <row r="62" spans="1:10" x14ac:dyDescent="0.25">
      <c r="A62" t="str">
        <f>IF(ProvisioningData!C62="","",ProvisioningData!C62)</f>
        <v/>
      </c>
      <c r="B62" t="str">
        <f>IF(LEN(REACH_Export!G62) &gt; 0, REACH_Export!G62, "")</f>
        <v/>
      </c>
      <c r="C62" t="str">
        <f>ProvisioningData!H62</f>
        <v xml:space="preserve"> </v>
      </c>
      <c r="D62" t="str">
        <f>ProvisioningData!I62</f>
        <v/>
      </c>
      <c r="E62" t="str">
        <f>ProvisioningData!J62</f>
        <v/>
      </c>
      <c r="F62" t="str">
        <f>ProvisioningData!K62</f>
        <v/>
      </c>
      <c r="G62" t="str">
        <f>ProvisioningData!L62</f>
        <v/>
      </c>
      <c r="I62" t="str">
        <f>ProvisioningData!N62</f>
        <v/>
      </c>
      <c r="J62" t="str">
        <f>ProvisioningData!O62</f>
        <v/>
      </c>
    </row>
    <row r="63" spans="1:10" x14ac:dyDescent="0.25">
      <c r="A63" t="str">
        <f>IF(ProvisioningData!C63="","",ProvisioningData!C63)</f>
        <v/>
      </c>
      <c r="B63" t="str">
        <f>IF(LEN(REACH_Export!G63) &gt; 0, REACH_Export!G63, "")</f>
        <v/>
      </c>
      <c r="C63" t="str">
        <f>ProvisioningData!H63</f>
        <v xml:space="preserve"> </v>
      </c>
      <c r="D63" t="str">
        <f>ProvisioningData!I63</f>
        <v/>
      </c>
      <c r="E63" t="str">
        <f>ProvisioningData!J63</f>
        <v/>
      </c>
      <c r="F63" t="str">
        <f>ProvisioningData!K63</f>
        <v/>
      </c>
      <c r="G63" t="str">
        <f>ProvisioningData!L63</f>
        <v/>
      </c>
      <c r="I63" t="str">
        <f>ProvisioningData!N63</f>
        <v/>
      </c>
      <c r="J63" t="str">
        <f>ProvisioningData!O63</f>
        <v/>
      </c>
    </row>
    <row r="64" spans="1:10" x14ac:dyDescent="0.25">
      <c r="A64" t="str">
        <f>IF(ProvisioningData!C64="","",ProvisioningData!C64)</f>
        <v/>
      </c>
      <c r="B64" t="str">
        <f>IF(LEN(REACH_Export!G64) &gt; 0, REACH_Export!G64, "")</f>
        <v/>
      </c>
      <c r="C64" t="str">
        <f>ProvisioningData!H64</f>
        <v xml:space="preserve"> </v>
      </c>
      <c r="D64" t="str">
        <f>ProvisioningData!I64</f>
        <v/>
      </c>
      <c r="E64" t="str">
        <f>ProvisioningData!J64</f>
        <v/>
      </c>
      <c r="F64" t="str">
        <f>ProvisioningData!K64</f>
        <v/>
      </c>
      <c r="G64" t="str">
        <f>ProvisioningData!L64</f>
        <v/>
      </c>
      <c r="I64" t="str">
        <f>ProvisioningData!N64</f>
        <v/>
      </c>
      <c r="J64" t="str">
        <f>ProvisioningData!O64</f>
        <v/>
      </c>
    </row>
    <row r="65" spans="1:10" x14ac:dyDescent="0.25">
      <c r="A65" t="str">
        <f>IF(ProvisioningData!C65="","",ProvisioningData!C65)</f>
        <v/>
      </c>
      <c r="B65" t="str">
        <f>IF(LEN(REACH_Export!G65) &gt; 0, REACH_Export!G65, "")</f>
        <v/>
      </c>
      <c r="C65" t="str">
        <f>ProvisioningData!H65</f>
        <v xml:space="preserve"> </v>
      </c>
      <c r="D65" t="str">
        <f>ProvisioningData!I65</f>
        <v/>
      </c>
      <c r="E65" t="str">
        <f>ProvisioningData!J65</f>
        <v/>
      </c>
      <c r="F65" t="str">
        <f>ProvisioningData!K65</f>
        <v/>
      </c>
      <c r="G65" t="str">
        <f>ProvisioningData!L65</f>
        <v/>
      </c>
      <c r="I65" t="str">
        <f>ProvisioningData!N65</f>
        <v/>
      </c>
      <c r="J65" t="str">
        <f>ProvisioningData!O65</f>
        <v/>
      </c>
    </row>
    <row r="66" spans="1:10" x14ac:dyDescent="0.25">
      <c r="A66" t="str">
        <f>IF(ProvisioningData!C66="","",ProvisioningData!C66)</f>
        <v/>
      </c>
      <c r="B66" t="str">
        <f>IF(LEN(REACH_Export!G66) &gt; 0, REACH_Export!G66, "")</f>
        <v/>
      </c>
      <c r="C66" t="str">
        <f>ProvisioningData!H66</f>
        <v xml:space="preserve"> </v>
      </c>
      <c r="D66" t="str">
        <f>ProvisioningData!I66</f>
        <v/>
      </c>
      <c r="E66" t="str">
        <f>ProvisioningData!J66</f>
        <v/>
      </c>
      <c r="F66" t="str">
        <f>ProvisioningData!K66</f>
        <v/>
      </c>
      <c r="G66" t="str">
        <f>ProvisioningData!L66</f>
        <v/>
      </c>
      <c r="I66" t="str">
        <f>ProvisioningData!N66</f>
        <v/>
      </c>
      <c r="J66" t="str">
        <f>ProvisioningData!O66</f>
        <v/>
      </c>
    </row>
    <row r="67" spans="1:10" x14ac:dyDescent="0.25">
      <c r="A67" t="str">
        <f>IF(ProvisioningData!C67="","",ProvisioningData!C67)</f>
        <v/>
      </c>
      <c r="B67" t="str">
        <f>IF(LEN(REACH_Export!G67) &gt; 0, REACH_Export!G67, "")</f>
        <v/>
      </c>
      <c r="C67" t="str">
        <f>ProvisioningData!H67</f>
        <v xml:space="preserve"> </v>
      </c>
      <c r="D67" t="str">
        <f>ProvisioningData!I67</f>
        <v/>
      </c>
      <c r="E67" t="str">
        <f>ProvisioningData!J67</f>
        <v/>
      </c>
      <c r="F67" t="str">
        <f>ProvisioningData!K67</f>
        <v/>
      </c>
      <c r="G67" t="str">
        <f>ProvisioningData!L67</f>
        <v/>
      </c>
      <c r="I67" t="str">
        <f>ProvisioningData!N67</f>
        <v/>
      </c>
      <c r="J67" t="str">
        <f>ProvisioningData!O67</f>
        <v/>
      </c>
    </row>
    <row r="68" spans="1:10" x14ac:dyDescent="0.25">
      <c r="A68" t="str">
        <f>IF(ProvisioningData!C68="","",ProvisioningData!C68)</f>
        <v/>
      </c>
      <c r="B68" t="str">
        <f>IF(LEN(REACH_Export!G68) &gt; 0, REACH_Export!G68, "")</f>
        <v/>
      </c>
      <c r="C68" t="str">
        <f>ProvisioningData!H68</f>
        <v xml:space="preserve"> </v>
      </c>
      <c r="D68" t="str">
        <f>ProvisioningData!I68</f>
        <v/>
      </c>
      <c r="E68" t="str">
        <f>ProvisioningData!J68</f>
        <v/>
      </c>
      <c r="F68" t="str">
        <f>ProvisioningData!K68</f>
        <v/>
      </c>
      <c r="G68" t="str">
        <f>ProvisioningData!L68</f>
        <v/>
      </c>
      <c r="I68" t="str">
        <f>ProvisioningData!N68</f>
        <v/>
      </c>
      <c r="J68" t="str">
        <f>ProvisioningData!O68</f>
        <v/>
      </c>
    </row>
    <row r="69" spans="1:10" x14ac:dyDescent="0.25">
      <c r="A69" t="str">
        <f>IF(ProvisioningData!C69="","",ProvisioningData!C69)</f>
        <v/>
      </c>
      <c r="B69" t="str">
        <f>IF(LEN(REACH_Export!G69) &gt; 0, REACH_Export!G69, "")</f>
        <v/>
      </c>
      <c r="C69" t="str">
        <f>ProvisioningData!H69</f>
        <v xml:space="preserve"> </v>
      </c>
      <c r="D69" t="str">
        <f>ProvisioningData!I69</f>
        <v/>
      </c>
      <c r="E69" t="str">
        <f>ProvisioningData!J69</f>
        <v/>
      </c>
      <c r="F69" t="str">
        <f>ProvisioningData!K69</f>
        <v/>
      </c>
      <c r="G69" t="str">
        <f>ProvisioningData!L69</f>
        <v/>
      </c>
      <c r="I69" t="str">
        <f>ProvisioningData!N69</f>
        <v/>
      </c>
      <c r="J69" t="str">
        <f>ProvisioningData!O69</f>
        <v/>
      </c>
    </row>
    <row r="70" spans="1:10" x14ac:dyDescent="0.25">
      <c r="A70" t="str">
        <f>IF(ProvisioningData!C70="","",ProvisioningData!C70)</f>
        <v/>
      </c>
      <c r="B70" t="str">
        <f>IF(LEN(REACH_Export!G70) &gt; 0, REACH_Export!G70, "")</f>
        <v/>
      </c>
      <c r="C70" t="str">
        <f>ProvisioningData!H70</f>
        <v xml:space="preserve"> </v>
      </c>
      <c r="D70" t="str">
        <f>ProvisioningData!I70</f>
        <v/>
      </c>
      <c r="E70" t="str">
        <f>ProvisioningData!J70</f>
        <v/>
      </c>
      <c r="F70" t="str">
        <f>ProvisioningData!K70</f>
        <v/>
      </c>
      <c r="G70" t="str">
        <f>ProvisioningData!L70</f>
        <v/>
      </c>
      <c r="I70" t="str">
        <f>ProvisioningData!N70</f>
        <v/>
      </c>
      <c r="J70" t="str">
        <f>ProvisioningData!O70</f>
        <v/>
      </c>
    </row>
    <row r="71" spans="1:10" x14ac:dyDescent="0.25">
      <c r="A71" t="str">
        <f>IF(ProvisioningData!C71="","",ProvisioningData!C71)</f>
        <v/>
      </c>
      <c r="B71" t="str">
        <f>IF(LEN(REACH_Export!G71) &gt; 0, REACH_Export!G71, "")</f>
        <v/>
      </c>
      <c r="C71" t="str">
        <f>ProvisioningData!H71</f>
        <v xml:space="preserve"> </v>
      </c>
      <c r="D71" t="str">
        <f>ProvisioningData!I71</f>
        <v/>
      </c>
      <c r="E71" t="str">
        <f>ProvisioningData!J71</f>
        <v/>
      </c>
      <c r="F71" t="str">
        <f>ProvisioningData!K71</f>
        <v/>
      </c>
      <c r="G71" t="str">
        <f>ProvisioningData!L71</f>
        <v/>
      </c>
      <c r="I71" t="str">
        <f>ProvisioningData!N71</f>
        <v/>
      </c>
      <c r="J71" t="str">
        <f>ProvisioningData!O71</f>
        <v/>
      </c>
    </row>
    <row r="72" spans="1:10" x14ac:dyDescent="0.25">
      <c r="A72" t="str">
        <f>IF(ProvisioningData!C72="","",ProvisioningData!C72)</f>
        <v/>
      </c>
      <c r="B72" t="str">
        <f>IF(LEN(REACH_Export!G72) &gt; 0, REACH_Export!G72, "")</f>
        <v/>
      </c>
      <c r="C72" t="str">
        <f>ProvisioningData!H72</f>
        <v xml:space="preserve"> </v>
      </c>
      <c r="D72" t="str">
        <f>ProvisioningData!I72</f>
        <v/>
      </c>
      <c r="E72" t="str">
        <f>ProvisioningData!J72</f>
        <v/>
      </c>
      <c r="F72" t="str">
        <f>ProvisioningData!K72</f>
        <v/>
      </c>
      <c r="G72" t="str">
        <f>ProvisioningData!L72</f>
        <v/>
      </c>
      <c r="I72" t="str">
        <f>ProvisioningData!N72</f>
        <v/>
      </c>
      <c r="J72" t="str">
        <f>ProvisioningData!O72</f>
        <v/>
      </c>
    </row>
    <row r="73" spans="1:10" x14ac:dyDescent="0.25">
      <c r="A73" t="str">
        <f>IF(ProvisioningData!C73="","",ProvisioningData!C73)</f>
        <v/>
      </c>
      <c r="B73" t="str">
        <f>IF(LEN(REACH_Export!G73) &gt; 0, REACH_Export!G73, "")</f>
        <v/>
      </c>
      <c r="C73" t="str">
        <f>ProvisioningData!H73</f>
        <v xml:space="preserve"> </v>
      </c>
      <c r="D73" t="str">
        <f>ProvisioningData!I73</f>
        <v/>
      </c>
      <c r="E73" t="str">
        <f>ProvisioningData!J73</f>
        <v/>
      </c>
      <c r="F73" t="str">
        <f>ProvisioningData!K73</f>
        <v/>
      </c>
      <c r="G73" t="str">
        <f>ProvisioningData!L73</f>
        <v/>
      </c>
      <c r="I73" t="str">
        <f>ProvisioningData!N73</f>
        <v/>
      </c>
      <c r="J73" t="str">
        <f>ProvisioningData!O73</f>
        <v/>
      </c>
    </row>
    <row r="74" spans="1:10" x14ac:dyDescent="0.25">
      <c r="A74" t="str">
        <f>IF(ProvisioningData!C74="","",ProvisioningData!C74)</f>
        <v/>
      </c>
      <c r="B74" t="str">
        <f>IF(LEN(REACH_Export!G74) &gt; 0, REACH_Export!G74, "")</f>
        <v/>
      </c>
      <c r="C74" t="str">
        <f>ProvisioningData!H74</f>
        <v xml:space="preserve"> </v>
      </c>
      <c r="D74" t="str">
        <f>ProvisioningData!I74</f>
        <v/>
      </c>
      <c r="E74" t="str">
        <f>ProvisioningData!J74</f>
        <v/>
      </c>
      <c r="F74" t="str">
        <f>ProvisioningData!K74</f>
        <v/>
      </c>
      <c r="G74" t="str">
        <f>ProvisioningData!L74</f>
        <v/>
      </c>
      <c r="I74" t="str">
        <f>ProvisioningData!N74</f>
        <v/>
      </c>
      <c r="J74" t="str">
        <f>ProvisioningData!O74</f>
        <v/>
      </c>
    </row>
    <row r="75" spans="1:10" x14ac:dyDescent="0.25">
      <c r="A75" t="str">
        <f>IF(ProvisioningData!C75="","",ProvisioningData!C75)</f>
        <v/>
      </c>
      <c r="B75" t="str">
        <f>IF(LEN(REACH_Export!G75) &gt; 0, REACH_Export!G75, "")</f>
        <v/>
      </c>
      <c r="C75" t="str">
        <f>ProvisioningData!H75</f>
        <v xml:space="preserve"> </v>
      </c>
      <c r="D75" t="str">
        <f>ProvisioningData!I75</f>
        <v/>
      </c>
      <c r="E75" t="str">
        <f>ProvisioningData!J75</f>
        <v/>
      </c>
      <c r="F75" t="str">
        <f>ProvisioningData!K75</f>
        <v/>
      </c>
      <c r="G75" t="str">
        <f>ProvisioningData!L75</f>
        <v/>
      </c>
      <c r="I75" t="str">
        <f>ProvisioningData!N75</f>
        <v/>
      </c>
      <c r="J75" t="str">
        <f>ProvisioningData!O75</f>
        <v/>
      </c>
    </row>
    <row r="76" spans="1:10" x14ac:dyDescent="0.25">
      <c r="A76" t="str">
        <f>IF(ProvisioningData!C76="","",ProvisioningData!C76)</f>
        <v/>
      </c>
      <c r="B76" t="str">
        <f>IF(LEN(REACH_Export!G76) &gt; 0, REACH_Export!G76, "")</f>
        <v/>
      </c>
      <c r="C76" t="str">
        <f>ProvisioningData!H76</f>
        <v xml:space="preserve"> </v>
      </c>
      <c r="D76" t="str">
        <f>ProvisioningData!I76</f>
        <v/>
      </c>
      <c r="E76" t="str">
        <f>ProvisioningData!J76</f>
        <v/>
      </c>
      <c r="F76" t="str">
        <f>ProvisioningData!K76</f>
        <v/>
      </c>
      <c r="G76" t="str">
        <f>ProvisioningData!L76</f>
        <v/>
      </c>
      <c r="I76" t="str">
        <f>ProvisioningData!N76</f>
        <v/>
      </c>
      <c r="J76" t="str">
        <f>ProvisioningData!O76</f>
        <v/>
      </c>
    </row>
    <row r="77" spans="1:10" x14ac:dyDescent="0.25">
      <c r="A77" t="str">
        <f>IF(ProvisioningData!C77="","",ProvisioningData!C77)</f>
        <v/>
      </c>
      <c r="B77" t="str">
        <f>IF(LEN(REACH_Export!G77) &gt; 0, REACH_Export!G77, "")</f>
        <v/>
      </c>
      <c r="C77" t="str">
        <f>ProvisioningData!H77</f>
        <v xml:space="preserve"> </v>
      </c>
      <c r="D77" t="str">
        <f>ProvisioningData!I77</f>
        <v/>
      </c>
      <c r="E77" t="str">
        <f>ProvisioningData!J77</f>
        <v/>
      </c>
      <c r="F77" t="str">
        <f>ProvisioningData!K77</f>
        <v/>
      </c>
      <c r="G77" t="str">
        <f>ProvisioningData!L77</f>
        <v/>
      </c>
      <c r="I77" t="str">
        <f>ProvisioningData!N77</f>
        <v/>
      </c>
      <c r="J77" t="str">
        <f>ProvisioningData!O77</f>
        <v/>
      </c>
    </row>
    <row r="78" spans="1:10" x14ac:dyDescent="0.25">
      <c r="A78" t="str">
        <f>IF(ProvisioningData!C78="","",ProvisioningData!C78)</f>
        <v/>
      </c>
      <c r="B78" t="str">
        <f>IF(LEN(REACH_Export!G78) &gt; 0, REACH_Export!G78, "")</f>
        <v/>
      </c>
      <c r="C78" t="str">
        <f>ProvisioningData!H78</f>
        <v xml:space="preserve"> </v>
      </c>
      <c r="D78" t="str">
        <f>ProvisioningData!I78</f>
        <v/>
      </c>
      <c r="E78" t="str">
        <f>ProvisioningData!J78</f>
        <v/>
      </c>
      <c r="F78" t="str">
        <f>ProvisioningData!K78</f>
        <v/>
      </c>
      <c r="G78" t="str">
        <f>ProvisioningData!L78</f>
        <v/>
      </c>
      <c r="I78" t="str">
        <f>ProvisioningData!N78</f>
        <v/>
      </c>
      <c r="J78" t="str">
        <f>ProvisioningData!O78</f>
        <v/>
      </c>
    </row>
    <row r="79" spans="1:10" x14ac:dyDescent="0.25">
      <c r="A79" t="str">
        <f>IF(ProvisioningData!C79="","",ProvisioningData!C79)</f>
        <v/>
      </c>
      <c r="B79" t="str">
        <f>IF(LEN(REACH_Export!G79) &gt; 0, REACH_Export!G79, "")</f>
        <v/>
      </c>
      <c r="C79" t="str">
        <f>ProvisioningData!H79</f>
        <v xml:space="preserve"> </v>
      </c>
      <c r="D79" t="str">
        <f>ProvisioningData!I79</f>
        <v/>
      </c>
      <c r="E79" t="str">
        <f>ProvisioningData!J79</f>
        <v/>
      </c>
      <c r="F79" t="str">
        <f>ProvisioningData!K79</f>
        <v/>
      </c>
      <c r="G79" t="str">
        <f>ProvisioningData!L79</f>
        <v/>
      </c>
      <c r="I79" t="str">
        <f>ProvisioningData!N79</f>
        <v/>
      </c>
      <c r="J79" t="str">
        <f>ProvisioningData!O79</f>
        <v/>
      </c>
    </row>
    <row r="80" spans="1:10" x14ac:dyDescent="0.25">
      <c r="A80" t="str">
        <f>IF(ProvisioningData!C80="","",ProvisioningData!C80)</f>
        <v/>
      </c>
      <c r="B80" t="str">
        <f>IF(LEN(REACH_Export!G80) &gt; 0, REACH_Export!G80, "")</f>
        <v/>
      </c>
      <c r="C80" t="str">
        <f>ProvisioningData!H80</f>
        <v xml:space="preserve"> </v>
      </c>
      <c r="D80" t="str">
        <f>ProvisioningData!I80</f>
        <v/>
      </c>
      <c r="E80" t="str">
        <f>ProvisioningData!J80</f>
        <v/>
      </c>
      <c r="F80" t="str">
        <f>ProvisioningData!K80</f>
        <v/>
      </c>
      <c r="G80" t="str">
        <f>ProvisioningData!L80</f>
        <v/>
      </c>
      <c r="I80" t="str">
        <f>ProvisioningData!N80</f>
        <v/>
      </c>
      <c r="J80" t="str">
        <f>ProvisioningData!O80</f>
        <v/>
      </c>
    </row>
    <row r="81" spans="1:10" x14ac:dyDescent="0.25">
      <c r="A81" t="str">
        <f>IF(ProvisioningData!C81="","",ProvisioningData!C81)</f>
        <v/>
      </c>
      <c r="B81" t="str">
        <f>IF(LEN(REACH_Export!G81) &gt; 0, REACH_Export!G81, "")</f>
        <v/>
      </c>
      <c r="C81" t="str">
        <f>ProvisioningData!H81</f>
        <v xml:space="preserve"> </v>
      </c>
      <c r="D81" t="str">
        <f>ProvisioningData!I81</f>
        <v/>
      </c>
      <c r="E81" t="str">
        <f>ProvisioningData!J81</f>
        <v/>
      </c>
      <c r="F81" t="str">
        <f>ProvisioningData!K81</f>
        <v/>
      </c>
      <c r="G81" t="str">
        <f>ProvisioningData!L81</f>
        <v/>
      </c>
      <c r="I81" t="str">
        <f>ProvisioningData!N81</f>
        <v/>
      </c>
      <c r="J81" t="str">
        <f>ProvisioningData!O81</f>
        <v/>
      </c>
    </row>
    <row r="82" spans="1:10" x14ac:dyDescent="0.25">
      <c r="A82" t="str">
        <f>IF(ProvisioningData!C82="","",ProvisioningData!C82)</f>
        <v/>
      </c>
      <c r="B82" t="str">
        <f>IF(LEN(REACH_Export!G82) &gt; 0, REACH_Export!G82, "")</f>
        <v/>
      </c>
      <c r="C82" t="str">
        <f>ProvisioningData!H82</f>
        <v xml:space="preserve"> </v>
      </c>
      <c r="D82" t="str">
        <f>ProvisioningData!I82</f>
        <v/>
      </c>
      <c r="E82" t="str">
        <f>ProvisioningData!J82</f>
        <v/>
      </c>
      <c r="F82" t="str">
        <f>ProvisioningData!K82</f>
        <v/>
      </c>
      <c r="G82" t="str">
        <f>ProvisioningData!L82</f>
        <v/>
      </c>
      <c r="I82" t="str">
        <f>ProvisioningData!N82</f>
        <v/>
      </c>
      <c r="J82" t="str">
        <f>ProvisioningData!O82</f>
        <v/>
      </c>
    </row>
    <row r="83" spans="1:10" x14ac:dyDescent="0.25">
      <c r="A83" t="str">
        <f>IF(ProvisioningData!C83="","",ProvisioningData!C83)</f>
        <v/>
      </c>
      <c r="B83" t="str">
        <f>IF(LEN(REACH_Export!G83) &gt; 0, REACH_Export!G83, "")</f>
        <v/>
      </c>
      <c r="C83" t="str">
        <f>ProvisioningData!H83</f>
        <v xml:space="preserve"> </v>
      </c>
      <c r="D83" t="str">
        <f>ProvisioningData!I83</f>
        <v/>
      </c>
      <c r="E83" t="str">
        <f>ProvisioningData!J83</f>
        <v/>
      </c>
      <c r="F83" t="str">
        <f>ProvisioningData!K83</f>
        <v/>
      </c>
      <c r="G83" t="str">
        <f>ProvisioningData!L83</f>
        <v/>
      </c>
      <c r="I83" t="str">
        <f>ProvisioningData!N83</f>
        <v/>
      </c>
      <c r="J83" t="str">
        <f>ProvisioningData!O83</f>
        <v/>
      </c>
    </row>
    <row r="84" spans="1:10" x14ac:dyDescent="0.25">
      <c r="A84" t="str">
        <f>IF(ProvisioningData!C84="","",ProvisioningData!C84)</f>
        <v/>
      </c>
      <c r="B84" t="str">
        <f>IF(LEN(REACH_Export!G84) &gt; 0, REACH_Export!G84, "")</f>
        <v/>
      </c>
      <c r="C84" t="str">
        <f>ProvisioningData!H84</f>
        <v xml:space="preserve"> </v>
      </c>
      <c r="D84" t="str">
        <f>ProvisioningData!I84</f>
        <v/>
      </c>
      <c r="E84" t="str">
        <f>ProvisioningData!J84</f>
        <v/>
      </c>
      <c r="F84" t="str">
        <f>ProvisioningData!K84</f>
        <v/>
      </c>
      <c r="G84" t="str">
        <f>ProvisioningData!L84</f>
        <v/>
      </c>
      <c r="I84" t="str">
        <f>ProvisioningData!N84</f>
        <v/>
      </c>
      <c r="J84" t="str">
        <f>ProvisioningData!O84</f>
        <v/>
      </c>
    </row>
    <row r="85" spans="1:10" x14ac:dyDescent="0.25">
      <c r="A85" t="str">
        <f>IF(ProvisioningData!C85="","",ProvisioningData!C85)</f>
        <v/>
      </c>
      <c r="B85" t="str">
        <f>IF(LEN(REACH_Export!G85) &gt; 0, REACH_Export!G85, "")</f>
        <v/>
      </c>
      <c r="C85" t="str">
        <f>ProvisioningData!H85</f>
        <v xml:space="preserve"> </v>
      </c>
      <c r="D85" t="str">
        <f>ProvisioningData!I85</f>
        <v/>
      </c>
      <c r="E85" t="str">
        <f>ProvisioningData!J85</f>
        <v/>
      </c>
      <c r="F85" t="str">
        <f>ProvisioningData!K85</f>
        <v/>
      </c>
      <c r="G85" t="str">
        <f>ProvisioningData!L85</f>
        <v/>
      </c>
      <c r="I85" t="str">
        <f>ProvisioningData!N85</f>
        <v/>
      </c>
      <c r="J85" t="str">
        <f>ProvisioningData!O85</f>
        <v/>
      </c>
    </row>
    <row r="86" spans="1:10" x14ac:dyDescent="0.25">
      <c r="A86" t="str">
        <f>IF(ProvisioningData!C86="","",ProvisioningData!C86)</f>
        <v/>
      </c>
      <c r="B86" t="str">
        <f>IF(LEN(REACH_Export!G86) &gt; 0, REACH_Export!G86, "")</f>
        <v/>
      </c>
      <c r="C86" t="str">
        <f>ProvisioningData!H86</f>
        <v xml:space="preserve"> </v>
      </c>
      <c r="D86" t="str">
        <f>ProvisioningData!I86</f>
        <v/>
      </c>
      <c r="E86" t="str">
        <f>ProvisioningData!J86</f>
        <v/>
      </c>
      <c r="F86" t="str">
        <f>ProvisioningData!K86</f>
        <v/>
      </c>
      <c r="G86" t="str">
        <f>ProvisioningData!L86</f>
        <v/>
      </c>
      <c r="I86" t="str">
        <f>ProvisioningData!N86</f>
        <v/>
      </c>
      <c r="J86" t="str">
        <f>ProvisioningData!O86</f>
        <v/>
      </c>
    </row>
    <row r="87" spans="1:10" x14ac:dyDescent="0.25">
      <c r="A87" t="str">
        <f>IF(ProvisioningData!C87="","",ProvisioningData!C87)</f>
        <v/>
      </c>
      <c r="B87" t="str">
        <f>IF(LEN(REACH_Export!G87) &gt; 0, REACH_Export!G87, "")</f>
        <v/>
      </c>
      <c r="C87" t="str">
        <f>ProvisioningData!H87</f>
        <v xml:space="preserve"> </v>
      </c>
      <c r="D87" t="str">
        <f>ProvisioningData!I87</f>
        <v/>
      </c>
      <c r="E87" t="str">
        <f>ProvisioningData!J87</f>
        <v/>
      </c>
      <c r="F87" t="str">
        <f>ProvisioningData!K87</f>
        <v/>
      </c>
      <c r="G87" t="str">
        <f>ProvisioningData!L87</f>
        <v/>
      </c>
      <c r="I87" t="str">
        <f>ProvisioningData!N87</f>
        <v/>
      </c>
      <c r="J87" t="str">
        <f>ProvisioningData!O87</f>
        <v/>
      </c>
    </row>
    <row r="88" spans="1:10" x14ac:dyDescent="0.25">
      <c r="A88" t="str">
        <f>IF(ProvisioningData!C88="","",ProvisioningData!C88)</f>
        <v/>
      </c>
      <c r="B88" t="str">
        <f>IF(LEN(REACH_Export!G88) &gt; 0, REACH_Export!G88, "")</f>
        <v/>
      </c>
      <c r="C88" t="str">
        <f>ProvisioningData!H88</f>
        <v xml:space="preserve"> </v>
      </c>
      <c r="D88" t="str">
        <f>ProvisioningData!I88</f>
        <v/>
      </c>
      <c r="E88" t="str">
        <f>ProvisioningData!J88</f>
        <v/>
      </c>
      <c r="F88" t="str">
        <f>ProvisioningData!K88</f>
        <v/>
      </c>
      <c r="G88" t="str">
        <f>ProvisioningData!L88</f>
        <v/>
      </c>
      <c r="I88" t="str">
        <f>ProvisioningData!N88</f>
        <v/>
      </c>
      <c r="J88" t="str">
        <f>ProvisioningData!O88</f>
        <v/>
      </c>
    </row>
    <row r="89" spans="1:10" x14ac:dyDescent="0.25">
      <c r="A89" t="str">
        <f>IF(ProvisioningData!C89="","",ProvisioningData!C89)</f>
        <v/>
      </c>
      <c r="B89" t="str">
        <f>IF(LEN(REACH_Export!G89) &gt; 0, REACH_Export!G89, "")</f>
        <v/>
      </c>
      <c r="C89" t="str">
        <f>ProvisioningData!H89</f>
        <v xml:space="preserve"> </v>
      </c>
      <c r="D89" t="str">
        <f>ProvisioningData!I89</f>
        <v/>
      </c>
      <c r="E89" t="str">
        <f>ProvisioningData!J89</f>
        <v/>
      </c>
      <c r="F89" t="str">
        <f>ProvisioningData!K89</f>
        <v/>
      </c>
      <c r="G89" t="str">
        <f>ProvisioningData!L89</f>
        <v/>
      </c>
      <c r="I89" t="str">
        <f>ProvisioningData!N89</f>
        <v/>
      </c>
      <c r="J89" t="str">
        <f>ProvisioningData!O89</f>
        <v/>
      </c>
    </row>
    <row r="90" spans="1:10" x14ac:dyDescent="0.25">
      <c r="A90" t="str">
        <f>IF(ProvisioningData!C90="","",ProvisioningData!C90)</f>
        <v/>
      </c>
      <c r="B90" t="str">
        <f>IF(LEN(REACH_Export!G90) &gt; 0, REACH_Export!G90, "")</f>
        <v/>
      </c>
      <c r="C90" t="str">
        <f>ProvisioningData!H90</f>
        <v xml:space="preserve"> </v>
      </c>
      <c r="D90" t="str">
        <f>ProvisioningData!I90</f>
        <v/>
      </c>
      <c r="E90" t="str">
        <f>ProvisioningData!J90</f>
        <v/>
      </c>
      <c r="F90" t="str">
        <f>ProvisioningData!K90</f>
        <v/>
      </c>
      <c r="G90" t="str">
        <f>ProvisioningData!L90</f>
        <v/>
      </c>
      <c r="I90" t="str">
        <f>ProvisioningData!N90</f>
        <v/>
      </c>
      <c r="J90" t="str">
        <f>ProvisioningData!O90</f>
        <v/>
      </c>
    </row>
    <row r="91" spans="1:10" x14ac:dyDescent="0.25">
      <c r="A91" t="str">
        <f>IF(ProvisioningData!C91="","",ProvisioningData!C91)</f>
        <v/>
      </c>
      <c r="B91" t="str">
        <f>IF(LEN(REACH_Export!G91) &gt; 0, REACH_Export!G91, "")</f>
        <v/>
      </c>
      <c r="C91" t="str">
        <f>ProvisioningData!H91</f>
        <v xml:space="preserve"> </v>
      </c>
      <c r="D91" t="str">
        <f>ProvisioningData!I91</f>
        <v/>
      </c>
      <c r="E91" t="str">
        <f>ProvisioningData!J91</f>
        <v/>
      </c>
      <c r="F91" t="str">
        <f>ProvisioningData!K91</f>
        <v/>
      </c>
      <c r="G91" t="str">
        <f>ProvisioningData!L91</f>
        <v/>
      </c>
      <c r="I91" t="str">
        <f>ProvisioningData!N91</f>
        <v/>
      </c>
      <c r="J91" t="str">
        <f>ProvisioningData!O91</f>
        <v/>
      </c>
    </row>
    <row r="92" spans="1:10" x14ac:dyDescent="0.25">
      <c r="A92" t="str">
        <f>IF(ProvisioningData!C92="","",ProvisioningData!C92)</f>
        <v/>
      </c>
      <c r="B92" t="str">
        <f>IF(LEN(REACH_Export!G92) &gt; 0, REACH_Export!G92, "")</f>
        <v/>
      </c>
      <c r="C92" t="str">
        <f>ProvisioningData!H92</f>
        <v xml:space="preserve"> </v>
      </c>
      <c r="D92" t="str">
        <f>ProvisioningData!I92</f>
        <v/>
      </c>
      <c r="E92" t="str">
        <f>ProvisioningData!J92</f>
        <v/>
      </c>
      <c r="F92" t="str">
        <f>ProvisioningData!K92</f>
        <v/>
      </c>
      <c r="G92" t="str">
        <f>ProvisioningData!L92</f>
        <v/>
      </c>
      <c r="I92" t="str">
        <f>ProvisioningData!N92</f>
        <v/>
      </c>
      <c r="J92" t="str">
        <f>ProvisioningData!O92</f>
        <v/>
      </c>
    </row>
    <row r="93" spans="1:10" x14ac:dyDescent="0.25">
      <c r="A93" t="str">
        <f>IF(ProvisioningData!C93="","",ProvisioningData!C93)</f>
        <v/>
      </c>
      <c r="B93" t="str">
        <f>IF(LEN(REACH_Export!G93) &gt; 0, REACH_Export!G93, "")</f>
        <v/>
      </c>
      <c r="C93" t="str">
        <f>ProvisioningData!H93</f>
        <v xml:space="preserve"> </v>
      </c>
      <c r="D93" t="str">
        <f>ProvisioningData!I93</f>
        <v/>
      </c>
      <c r="E93" t="str">
        <f>ProvisioningData!J93</f>
        <v/>
      </c>
      <c r="F93" t="str">
        <f>ProvisioningData!K93</f>
        <v/>
      </c>
      <c r="G93" t="str">
        <f>ProvisioningData!L93</f>
        <v/>
      </c>
      <c r="I93" t="str">
        <f>ProvisioningData!N93</f>
        <v/>
      </c>
      <c r="J93" t="str">
        <f>ProvisioningData!O93</f>
        <v/>
      </c>
    </row>
    <row r="94" spans="1:10" x14ac:dyDescent="0.25">
      <c r="A94" t="str">
        <f>IF(ProvisioningData!C94="","",ProvisioningData!C94)</f>
        <v/>
      </c>
      <c r="B94" t="str">
        <f>IF(LEN(REACH_Export!G94) &gt; 0, REACH_Export!G94, "")</f>
        <v/>
      </c>
      <c r="C94" t="str">
        <f>ProvisioningData!H94</f>
        <v xml:space="preserve"> </v>
      </c>
      <c r="D94" t="str">
        <f>ProvisioningData!I94</f>
        <v/>
      </c>
      <c r="E94" t="str">
        <f>ProvisioningData!J94</f>
        <v/>
      </c>
      <c r="F94" t="str">
        <f>ProvisioningData!K94</f>
        <v/>
      </c>
      <c r="G94" t="str">
        <f>ProvisioningData!L94</f>
        <v/>
      </c>
      <c r="I94" t="str">
        <f>ProvisioningData!N94</f>
        <v/>
      </c>
      <c r="J94" t="str">
        <f>ProvisioningData!O94</f>
        <v/>
      </c>
    </row>
    <row r="95" spans="1:10" x14ac:dyDescent="0.25">
      <c r="A95" t="str">
        <f>IF(ProvisioningData!C95="","",ProvisioningData!C95)</f>
        <v/>
      </c>
      <c r="B95" t="str">
        <f>IF(LEN(REACH_Export!G95) &gt; 0, REACH_Export!G95, "")</f>
        <v/>
      </c>
      <c r="C95" t="str">
        <f>ProvisioningData!H95</f>
        <v xml:space="preserve"> </v>
      </c>
      <c r="D95" t="str">
        <f>ProvisioningData!I95</f>
        <v/>
      </c>
      <c r="E95" t="str">
        <f>ProvisioningData!J95</f>
        <v/>
      </c>
      <c r="F95" t="str">
        <f>ProvisioningData!K95</f>
        <v/>
      </c>
      <c r="G95" t="str">
        <f>ProvisioningData!L95</f>
        <v/>
      </c>
      <c r="I95" t="str">
        <f>ProvisioningData!N95</f>
        <v/>
      </c>
      <c r="J95" t="str">
        <f>ProvisioningData!O95</f>
        <v/>
      </c>
    </row>
    <row r="96" spans="1:10" x14ac:dyDescent="0.25">
      <c r="A96" t="str">
        <f>IF(ProvisioningData!C96="","",ProvisioningData!C96)</f>
        <v/>
      </c>
      <c r="B96" t="str">
        <f>IF(LEN(REACH_Export!G96) &gt; 0, REACH_Export!G96, "")</f>
        <v/>
      </c>
      <c r="C96" t="str">
        <f>ProvisioningData!H96</f>
        <v xml:space="preserve"> </v>
      </c>
      <c r="D96" t="str">
        <f>ProvisioningData!I96</f>
        <v/>
      </c>
      <c r="E96" t="str">
        <f>ProvisioningData!J96</f>
        <v/>
      </c>
      <c r="F96" t="str">
        <f>ProvisioningData!K96</f>
        <v/>
      </c>
      <c r="G96" t="str">
        <f>ProvisioningData!L96</f>
        <v/>
      </c>
      <c r="I96" t="str">
        <f>ProvisioningData!N96</f>
        <v/>
      </c>
      <c r="J96" t="str">
        <f>ProvisioningData!O96</f>
        <v/>
      </c>
    </row>
    <row r="97" spans="1:10" x14ac:dyDescent="0.25">
      <c r="A97" t="str">
        <f>IF(ProvisioningData!C97="","",ProvisioningData!C97)</f>
        <v/>
      </c>
      <c r="B97" t="str">
        <f>IF(LEN(REACH_Export!G97) &gt; 0, REACH_Export!G97, "")</f>
        <v/>
      </c>
      <c r="C97" t="str">
        <f>ProvisioningData!H97</f>
        <v xml:space="preserve"> </v>
      </c>
      <c r="D97" t="str">
        <f>ProvisioningData!I97</f>
        <v/>
      </c>
      <c r="E97" t="str">
        <f>ProvisioningData!J97</f>
        <v/>
      </c>
      <c r="F97" t="str">
        <f>ProvisioningData!K97</f>
        <v/>
      </c>
      <c r="G97" t="str">
        <f>ProvisioningData!L97</f>
        <v/>
      </c>
      <c r="I97" t="str">
        <f>ProvisioningData!N97</f>
        <v/>
      </c>
      <c r="J97" t="str">
        <f>ProvisioningData!O97</f>
        <v/>
      </c>
    </row>
    <row r="98" spans="1:10" x14ac:dyDescent="0.25">
      <c r="A98" t="str">
        <f>IF(ProvisioningData!C98="","",ProvisioningData!C98)</f>
        <v/>
      </c>
      <c r="B98" t="str">
        <f>IF(LEN(REACH_Export!G98) &gt; 0, REACH_Export!G98, "")</f>
        <v/>
      </c>
      <c r="C98" t="str">
        <f>ProvisioningData!H98</f>
        <v xml:space="preserve"> </v>
      </c>
      <c r="D98" t="str">
        <f>ProvisioningData!I98</f>
        <v/>
      </c>
      <c r="E98" t="str">
        <f>ProvisioningData!J98</f>
        <v/>
      </c>
      <c r="F98" t="str">
        <f>ProvisioningData!K98</f>
        <v/>
      </c>
      <c r="G98" t="str">
        <f>ProvisioningData!L98</f>
        <v/>
      </c>
      <c r="I98" t="str">
        <f>ProvisioningData!N98</f>
        <v/>
      </c>
      <c r="J98" t="str">
        <f>ProvisioningData!O98</f>
        <v/>
      </c>
    </row>
    <row r="99" spans="1:10" x14ac:dyDescent="0.25">
      <c r="A99" t="str">
        <f>IF(ProvisioningData!C99="","",ProvisioningData!C99)</f>
        <v/>
      </c>
      <c r="B99" t="str">
        <f>IF(LEN(REACH_Export!G99) &gt; 0, REACH_Export!G99, "")</f>
        <v/>
      </c>
      <c r="C99" t="str">
        <f>ProvisioningData!H99</f>
        <v xml:space="preserve"> </v>
      </c>
      <c r="D99" t="str">
        <f>ProvisioningData!I99</f>
        <v/>
      </c>
      <c r="E99" t="str">
        <f>ProvisioningData!J99</f>
        <v/>
      </c>
      <c r="F99" t="str">
        <f>ProvisioningData!K99</f>
        <v/>
      </c>
      <c r="G99" t="str">
        <f>ProvisioningData!L99</f>
        <v/>
      </c>
      <c r="I99" t="str">
        <f>ProvisioningData!N99</f>
        <v/>
      </c>
      <c r="J99" t="str">
        <f>ProvisioningData!O99</f>
        <v/>
      </c>
    </row>
    <row r="100" spans="1:10" x14ac:dyDescent="0.25">
      <c r="A100" t="str">
        <f>IF(ProvisioningData!C100="","",ProvisioningData!C100)</f>
        <v/>
      </c>
      <c r="B100" t="str">
        <f>IF(LEN(REACH_Export!G100) &gt; 0, REACH_Export!G100, "")</f>
        <v/>
      </c>
      <c r="C100" t="str">
        <f>ProvisioningData!H100</f>
        <v xml:space="preserve"> </v>
      </c>
      <c r="D100" t="str">
        <f>ProvisioningData!I100</f>
        <v/>
      </c>
      <c r="E100" t="str">
        <f>ProvisioningData!J100</f>
        <v/>
      </c>
      <c r="F100" t="str">
        <f>ProvisioningData!K100</f>
        <v/>
      </c>
      <c r="G100" t="str">
        <f>ProvisioningData!L100</f>
        <v/>
      </c>
      <c r="I100" t="str">
        <f>ProvisioningData!N100</f>
        <v/>
      </c>
      <c r="J100" t="str">
        <f>ProvisioningData!O100</f>
        <v/>
      </c>
    </row>
    <row r="101" spans="1:10" x14ac:dyDescent="0.25">
      <c r="A101" t="str">
        <f>IF(ProvisioningData!C101="","",ProvisioningData!C101)</f>
        <v/>
      </c>
      <c r="B101" t="str">
        <f>IF(LEN(REACH_Export!G101) &gt; 0, REACH_Export!G101, "")</f>
        <v/>
      </c>
      <c r="C101" t="str">
        <f>ProvisioningData!H101</f>
        <v xml:space="preserve"> </v>
      </c>
      <c r="D101" t="str">
        <f>ProvisioningData!I101</f>
        <v/>
      </c>
      <c r="E101" t="str">
        <f>ProvisioningData!J101</f>
        <v/>
      </c>
      <c r="F101" t="str">
        <f>ProvisioningData!K101</f>
        <v/>
      </c>
      <c r="G101" t="str">
        <f>ProvisioningData!L101</f>
        <v/>
      </c>
      <c r="I101" t="str">
        <f>ProvisioningData!N101</f>
        <v/>
      </c>
      <c r="J101" t="str">
        <f>ProvisioningData!O101</f>
        <v/>
      </c>
    </row>
    <row r="102" spans="1:10" x14ac:dyDescent="0.25">
      <c r="A102" t="str">
        <f>IF(ProvisioningData!C102="","",ProvisioningData!C102)</f>
        <v/>
      </c>
      <c r="B102" t="str">
        <f>IF(LEN(REACH_Export!G102) &gt; 0, REACH_Export!G102, "")</f>
        <v/>
      </c>
      <c r="C102" t="str">
        <f>ProvisioningData!H102</f>
        <v xml:space="preserve"> </v>
      </c>
      <c r="D102" t="str">
        <f>ProvisioningData!I102</f>
        <v/>
      </c>
      <c r="E102" t="str">
        <f>ProvisioningData!J102</f>
        <v/>
      </c>
      <c r="F102" t="str">
        <f>ProvisioningData!K102</f>
        <v/>
      </c>
      <c r="G102" t="str">
        <f>ProvisioningData!L102</f>
        <v/>
      </c>
      <c r="I102" t="str">
        <f>ProvisioningData!N102</f>
        <v/>
      </c>
      <c r="J102" t="str">
        <f>ProvisioningData!O102</f>
        <v/>
      </c>
    </row>
    <row r="103" spans="1:10" x14ac:dyDescent="0.25">
      <c r="A103" t="str">
        <f>IF(ProvisioningData!C103="","",ProvisioningData!C103)</f>
        <v/>
      </c>
      <c r="B103" t="str">
        <f>IF(LEN(REACH_Export!G103) &gt; 0, REACH_Export!G103, "")</f>
        <v/>
      </c>
      <c r="C103" t="str">
        <f>ProvisioningData!H103</f>
        <v xml:space="preserve"> </v>
      </c>
      <c r="D103" t="str">
        <f>ProvisioningData!I103</f>
        <v/>
      </c>
      <c r="E103" t="str">
        <f>ProvisioningData!J103</f>
        <v/>
      </c>
      <c r="F103" t="str">
        <f>ProvisioningData!K103</f>
        <v/>
      </c>
      <c r="G103" t="str">
        <f>ProvisioningData!L103</f>
        <v/>
      </c>
      <c r="I103" t="str">
        <f>ProvisioningData!N103</f>
        <v/>
      </c>
      <c r="J103" t="str">
        <f>ProvisioningData!O103</f>
        <v/>
      </c>
    </row>
    <row r="104" spans="1:10" x14ac:dyDescent="0.25">
      <c r="A104" t="str">
        <f>IF(ProvisioningData!C104="","",ProvisioningData!C104)</f>
        <v/>
      </c>
      <c r="B104" t="str">
        <f>IF(LEN(REACH_Export!G104) &gt; 0, REACH_Export!G104, "")</f>
        <v/>
      </c>
      <c r="C104" t="str">
        <f>ProvisioningData!H104</f>
        <v xml:space="preserve"> </v>
      </c>
      <c r="D104" t="str">
        <f>ProvisioningData!I104</f>
        <v/>
      </c>
      <c r="E104" t="str">
        <f>ProvisioningData!J104</f>
        <v/>
      </c>
      <c r="F104" t="str">
        <f>ProvisioningData!K104</f>
        <v/>
      </c>
      <c r="G104" t="str">
        <f>ProvisioningData!L104</f>
        <v/>
      </c>
      <c r="I104" t="str">
        <f>ProvisioningData!N104</f>
        <v/>
      </c>
      <c r="J104" t="str">
        <f>ProvisioningData!O104</f>
        <v/>
      </c>
    </row>
    <row r="105" spans="1:10" x14ac:dyDescent="0.25">
      <c r="A105" t="str">
        <f>IF(ProvisioningData!C105="","",ProvisioningData!C105)</f>
        <v/>
      </c>
      <c r="B105" t="str">
        <f>IF(LEN(REACH_Export!G105) &gt; 0, REACH_Export!G105, "")</f>
        <v/>
      </c>
      <c r="C105" t="str">
        <f>ProvisioningData!H105</f>
        <v xml:space="preserve"> </v>
      </c>
      <c r="D105" t="str">
        <f>ProvisioningData!I105</f>
        <v/>
      </c>
      <c r="E105" t="str">
        <f>ProvisioningData!J105</f>
        <v/>
      </c>
      <c r="F105" t="str">
        <f>ProvisioningData!K105</f>
        <v/>
      </c>
      <c r="G105" t="str">
        <f>ProvisioningData!L105</f>
        <v/>
      </c>
      <c r="I105" t="str">
        <f>ProvisioningData!N105</f>
        <v/>
      </c>
      <c r="J105" t="str">
        <f>ProvisioningData!O105</f>
        <v/>
      </c>
    </row>
    <row r="106" spans="1:10" x14ac:dyDescent="0.25">
      <c r="A106" t="str">
        <f>IF(ProvisioningData!C106="","",ProvisioningData!C106)</f>
        <v/>
      </c>
      <c r="B106" t="str">
        <f>IF(LEN(REACH_Export!G106) &gt; 0, REACH_Export!G106, "")</f>
        <v/>
      </c>
      <c r="C106" t="str">
        <f>ProvisioningData!H106</f>
        <v xml:space="preserve"> </v>
      </c>
      <c r="D106" t="str">
        <f>ProvisioningData!I106</f>
        <v/>
      </c>
      <c r="E106" t="str">
        <f>ProvisioningData!J106</f>
        <v/>
      </c>
      <c r="F106" t="str">
        <f>ProvisioningData!K106</f>
        <v/>
      </c>
      <c r="G106" t="str">
        <f>ProvisioningData!L106</f>
        <v/>
      </c>
      <c r="I106" t="str">
        <f>ProvisioningData!N106</f>
        <v/>
      </c>
      <c r="J106" t="str">
        <f>ProvisioningData!O106</f>
        <v/>
      </c>
    </row>
    <row r="107" spans="1:10" x14ac:dyDescent="0.25">
      <c r="A107" t="str">
        <f>IF(ProvisioningData!C107="","",ProvisioningData!C107)</f>
        <v/>
      </c>
      <c r="B107" t="str">
        <f>IF(LEN(REACH_Export!G107) &gt; 0, REACH_Export!G107, "")</f>
        <v/>
      </c>
      <c r="C107" t="str">
        <f>ProvisioningData!H107</f>
        <v xml:space="preserve"> </v>
      </c>
      <c r="D107" t="str">
        <f>ProvisioningData!I107</f>
        <v/>
      </c>
      <c r="E107" t="str">
        <f>ProvisioningData!J107</f>
        <v/>
      </c>
      <c r="F107" t="str">
        <f>ProvisioningData!K107</f>
        <v/>
      </c>
      <c r="G107" t="str">
        <f>ProvisioningData!L107</f>
        <v/>
      </c>
      <c r="I107" t="str">
        <f>ProvisioningData!N107</f>
        <v/>
      </c>
      <c r="J107" t="str">
        <f>ProvisioningData!O107</f>
        <v/>
      </c>
    </row>
    <row r="108" spans="1:10" x14ac:dyDescent="0.25">
      <c r="A108" t="str">
        <f>IF(ProvisioningData!C108="","",ProvisioningData!C108)</f>
        <v/>
      </c>
      <c r="B108" t="str">
        <f>IF(LEN(REACH_Export!G108) &gt; 0, REACH_Export!G108, "")</f>
        <v/>
      </c>
      <c r="C108" t="str">
        <f>ProvisioningData!H108</f>
        <v xml:space="preserve"> </v>
      </c>
      <c r="D108" t="str">
        <f>ProvisioningData!I108</f>
        <v/>
      </c>
      <c r="E108" t="str">
        <f>ProvisioningData!J108</f>
        <v/>
      </c>
      <c r="F108" t="str">
        <f>ProvisioningData!K108</f>
        <v/>
      </c>
      <c r="G108" t="str">
        <f>ProvisioningData!L108</f>
        <v/>
      </c>
      <c r="I108" t="str">
        <f>ProvisioningData!N108</f>
        <v/>
      </c>
      <c r="J108" t="str">
        <f>ProvisioningData!O108</f>
        <v/>
      </c>
    </row>
    <row r="109" spans="1:10" x14ac:dyDescent="0.25">
      <c r="A109" t="str">
        <f>IF(ProvisioningData!C109="","",ProvisioningData!C109)</f>
        <v/>
      </c>
      <c r="B109" t="str">
        <f>IF(LEN(REACH_Export!G109) &gt; 0, REACH_Export!G109, "")</f>
        <v/>
      </c>
      <c r="C109" t="str">
        <f>ProvisioningData!H109</f>
        <v xml:space="preserve"> </v>
      </c>
      <c r="D109" t="str">
        <f>ProvisioningData!I109</f>
        <v/>
      </c>
      <c r="E109" t="str">
        <f>ProvisioningData!J109</f>
        <v/>
      </c>
      <c r="F109" t="str">
        <f>ProvisioningData!K109</f>
        <v/>
      </c>
      <c r="G109" t="str">
        <f>ProvisioningData!L109</f>
        <v/>
      </c>
      <c r="I109" t="str">
        <f>ProvisioningData!N109</f>
        <v/>
      </c>
      <c r="J109" t="str">
        <f>ProvisioningData!O109</f>
        <v/>
      </c>
    </row>
    <row r="110" spans="1:10" x14ac:dyDescent="0.25">
      <c r="A110" t="str">
        <f>IF(ProvisioningData!C110="","",ProvisioningData!C110)</f>
        <v/>
      </c>
      <c r="B110" t="str">
        <f>IF(LEN(REACH_Export!G110) &gt; 0, REACH_Export!G110, "")</f>
        <v/>
      </c>
      <c r="C110" t="str">
        <f>ProvisioningData!H110</f>
        <v xml:space="preserve"> </v>
      </c>
      <c r="D110" t="str">
        <f>ProvisioningData!I110</f>
        <v/>
      </c>
      <c r="E110" t="str">
        <f>ProvisioningData!J110</f>
        <v/>
      </c>
      <c r="F110" t="str">
        <f>ProvisioningData!K110</f>
        <v/>
      </c>
      <c r="G110" t="str">
        <f>ProvisioningData!L110</f>
        <v/>
      </c>
      <c r="I110" t="str">
        <f>ProvisioningData!N110</f>
        <v/>
      </c>
      <c r="J110" t="str">
        <f>ProvisioningData!O110</f>
        <v/>
      </c>
    </row>
    <row r="111" spans="1:10" x14ac:dyDescent="0.25">
      <c r="A111" t="str">
        <f>IF(ProvisioningData!C111="","",ProvisioningData!C111)</f>
        <v/>
      </c>
      <c r="B111" t="str">
        <f>IF(LEN(REACH_Export!G111) &gt; 0, REACH_Export!G111, "")</f>
        <v/>
      </c>
      <c r="C111" t="str">
        <f>ProvisioningData!H111</f>
        <v xml:space="preserve"> </v>
      </c>
      <c r="D111" t="str">
        <f>ProvisioningData!I111</f>
        <v/>
      </c>
      <c r="E111" t="str">
        <f>ProvisioningData!J111</f>
        <v/>
      </c>
      <c r="F111" t="str">
        <f>ProvisioningData!K111</f>
        <v/>
      </c>
      <c r="G111" t="str">
        <f>ProvisioningData!L111</f>
        <v/>
      </c>
      <c r="I111" t="str">
        <f>ProvisioningData!N111</f>
        <v/>
      </c>
      <c r="J111" t="str">
        <f>ProvisioningData!O111</f>
        <v/>
      </c>
    </row>
    <row r="112" spans="1:10" x14ac:dyDescent="0.25">
      <c r="A112" t="str">
        <f>IF(ProvisioningData!C112="","",ProvisioningData!C112)</f>
        <v/>
      </c>
      <c r="B112" t="str">
        <f>IF(LEN(REACH_Export!G112) &gt; 0, REACH_Export!G112, "")</f>
        <v/>
      </c>
      <c r="C112" t="str">
        <f>ProvisioningData!H112</f>
        <v xml:space="preserve"> </v>
      </c>
      <c r="D112" t="str">
        <f>ProvisioningData!I112</f>
        <v/>
      </c>
      <c r="E112" t="str">
        <f>ProvisioningData!J112</f>
        <v/>
      </c>
      <c r="F112" t="str">
        <f>ProvisioningData!K112</f>
        <v/>
      </c>
      <c r="G112" t="str">
        <f>ProvisioningData!L112</f>
        <v/>
      </c>
      <c r="I112" t="str">
        <f>ProvisioningData!N112</f>
        <v/>
      </c>
      <c r="J112" t="str">
        <f>ProvisioningData!O112</f>
        <v/>
      </c>
    </row>
    <row r="113" spans="1:10" x14ac:dyDescent="0.25">
      <c r="A113" t="str">
        <f>IF(ProvisioningData!C113="","",ProvisioningData!C113)</f>
        <v/>
      </c>
      <c r="B113" t="str">
        <f>IF(LEN(REACH_Export!G113) &gt; 0, REACH_Export!G113, "")</f>
        <v/>
      </c>
      <c r="C113" t="str">
        <f>ProvisioningData!H113</f>
        <v xml:space="preserve"> </v>
      </c>
      <c r="D113" t="str">
        <f>ProvisioningData!I113</f>
        <v/>
      </c>
      <c r="E113" t="str">
        <f>ProvisioningData!J113</f>
        <v/>
      </c>
      <c r="F113" t="str">
        <f>ProvisioningData!K113</f>
        <v/>
      </c>
      <c r="G113" t="str">
        <f>ProvisioningData!L113</f>
        <v/>
      </c>
      <c r="I113" t="str">
        <f>ProvisioningData!N113</f>
        <v/>
      </c>
      <c r="J113" t="str">
        <f>ProvisioningData!O113</f>
        <v/>
      </c>
    </row>
    <row r="114" spans="1:10" x14ac:dyDescent="0.25">
      <c r="A114" t="str">
        <f>IF(ProvisioningData!C114="","",ProvisioningData!C114)</f>
        <v/>
      </c>
      <c r="B114" t="str">
        <f>IF(LEN(REACH_Export!G114) &gt; 0, REACH_Export!G114, "")</f>
        <v/>
      </c>
      <c r="C114" t="str">
        <f>ProvisioningData!H114</f>
        <v xml:space="preserve"> </v>
      </c>
      <c r="D114" t="str">
        <f>ProvisioningData!I114</f>
        <v/>
      </c>
      <c r="E114" t="str">
        <f>ProvisioningData!J114</f>
        <v/>
      </c>
      <c r="F114" t="str">
        <f>ProvisioningData!K114</f>
        <v/>
      </c>
      <c r="G114" t="str">
        <f>ProvisioningData!L114</f>
        <v/>
      </c>
      <c r="I114" t="str">
        <f>ProvisioningData!N114</f>
        <v/>
      </c>
      <c r="J114" t="str">
        <f>ProvisioningData!O114</f>
        <v/>
      </c>
    </row>
    <row r="115" spans="1:10" x14ac:dyDescent="0.25">
      <c r="A115" t="str">
        <f>IF(ProvisioningData!C115="","",ProvisioningData!C115)</f>
        <v/>
      </c>
      <c r="B115" t="str">
        <f>IF(LEN(REACH_Export!G115) &gt; 0, REACH_Export!G115, "")</f>
        <v/>
      </c>
      <c r="C115" t="str">
        <f>ProvisioningData!H115</f>
        <v xml:space="preserve"> </v>
      </c>
      <c r="D115" t="str">
        <f>ProvisioningData!I115</f>
        <v/>
      </c>
      <c r="E115" t="str">
        <f>ProvisioningData!J115</f>
        <v/>
      </c>
      <c r="F115" t="str">
        <f>ProvisioningData!K115</f>
        <v/>
      </c>
      <c r="G115" t="str">
        <f>ProvisioningData!L115</f>
        <v/>
      </c>
      <c r="I115" t="str">
        <f>ProvisioningData!N115</f>
        <v/>
      </c>
      <c r="J115" t="str">
        <f>ProvisioningData!O115</f>
        <v/>
      </c>
    </row>
    <row r="116" spans="1:10" x14ac:dyDescent="0.25">
      <c r="A116" t="str">
        <f>IF(ProvisioningData!C116="","",ProvisioningData!C116)</f>
        <v/>
      </c>
      <c r="B116" t="str">
        <f>IF(LEN(REACH_Export!G116) &gt; 0, REACH_Export!G116, "")</f>
        <v/>
      </c>
      <c r="C116" t="str">
        <f>ProvisioningData!H116</f>
        <v xml:space="preserve"> </v>
      </c>
      <c r="D116" t="str">
        <f>ProvisioningData!I116</f>
        <v/>
      </c>
      <c r="E116" t="str">
        <f>ProvisioningData!J116</f>
        <v/>
      </c>
      <c r="F116" t="str">
        <f>ProvisioningData!K116</f>
        <v/>
      </c>
      <c r="G116" t="str">
        <f>ProvisioningData!L116</f>
        <v/>
      </c>
      <c r="I116" t="str">
        <f>ProvisioningData!N116</f>
        <v/>
      </c>
      <c r="J116" t="str">
        <f>ProvisioningData!O116</f>
        <v/>
      </c>
    </row>
    <row r="117" spans="1:10" x14ac:dyDescent="0.25">
      <c r="A117" t="str">
        <f>IF(ProvisioningData!C117="","",ProvisioningData!C117)</f>
        <v/>
      </c>
      <c r="B117" t="str">
        <f>IF(LEN(REACH_Export!G117) &gt; 0, REACH_Export!G117, "")</f>
        <v/>
      </c>
      <c r="C117" t="str">
        <f>ProvisioningData!H117</f>
        <v xml:space="preserve"> </v>
      </c>
      <c r="D117" t="str">
        <f>ProvisioningData!I117</f>
        <v/>
      </c>
      <c r="E117" t="str">
        <f>ProvisioningData!J117</f>
        <v/>
      </c>
      <c r="F117" t="str">
        <f>ProvisioningData!K117</f>
        <v/>
      </c>
      <c r="G117" t="str">
        <f>ProvisioningData!L117</f>
        <v/>
      </c>
      <c r="I117" t="str">
        <f>ProvisioningData!N117</f>
        <v/>
      </c>
      <c r="J117" t="str">
        <f>ProvisioningData!O117</f>
        <v/>
      </c>
    </row>
    <row r="118" spans="1:10" x14ac:dyDescent="0.25">
      <c r="A118" t="str">
        <f>IF(ProvisioningData!C118="","",ProvisioningData!C118)</f>
        <v/>
      </c>
      <c r="B118" t="str">
        <f>IF(LEN(REACH_Export!G118) &gt; 0, REACH_Export!G118, "")</f>
        <v/>
      </c>
      <c r="C118" t="str">
        <f>ProvisioningData!H118</f>
        <v xml:space="preserve"> </v>
      </c>
      <c r="D118" t="str">
        <f>ProvisioningData!I118</f>
        <v/>
      </c>
      <c r="E118" t="str">
        <f>ProvisioningData!J118</f>
        <v/>
      </c>
      <c r="F118" t="str">
        <f>ProvisioningData!K118</f>
        <v/>
      </c>
      <c r="G118" t="str">
        <f>ProvisioningData!L118</f>
        <v/>
      </c>
      <c r="I118" t="str">
        <f>ProvisioningData!N118</f>
        <v/>
      </c>
      <c r="J118" t="str">
        <f>ProvisioningData!O118</f>
        <v/>
      </c>
    </row>
    <row r="119" spans="1:10" x14ac:dyDescent="0.25">
      <c r="A119" t="str">
        <f>IF(ProvisioningData!C119="","",ProvisioningData!C119)</f>
        <v/>
      </c>
      <c r="B119" t="str">
        <f>IF(LEN(REACH_Export!G119) &gt; 0, REACH_Export!G119, "")</f>
        <v/>
      </c>
      <c r="C119" t="str">
        <f>ProvisioningData!H119</f>
        <v xml:space="preserve"> </v>
      </c>
      <c r="D119" t="str">
        <f>ProvisioningData!I119</f>
        <v/>
      </c>
      <c r="E119" t="str">
        <f>ProvisioningData!J119</f>
        <v/>
      </c>
      <c r="F119" t="str">
        <f>ProvisioningData!K119</f>
        <v/>
      </c>
      <c r="G119" t="str">
        <f>ProvisioningData!L119</f>
        <v/>
      </c>
      <c r="I119" t="str">
        <f>ProvisioningData!N119</f>
        <v/>
      </c>
      <c r="J119" t="str">
        <f>ProvisioningData!O119</f>
        <v/>
      </c>
    </row>
    <row r="120" spans="1:10" x14ac:dyDescent="0.25">
      <c r="A120" t="str">
        <f>IF(ProvisioningData!C120="","",ProvisioningData!C120)</f>
        <v/>
      </c>
      <c r="B120" t="str">
        <f>IF(LEN(REACH_Export!G120) &gt; 0, REACH_Export!G120, "")</f>
        <v/>
      </c>
      <c r="C120" t="str">
        <f>ProvisioningData!H120</f>
        <v xml:space="preserve"> </v>
      </c>
      <c r="D120" t="str">
        <f>ProvisioningData!I120</f>
        <v/>
      </c>
      <c r="E120" t="str">
        <f>ProvisioningData!J120</f>
        <v/>
      </c>
      <c r="F120" t="str">
        <f>ProvisioningData!K120</f>
        <v/>
      </c>
      <c r="G120" t="str">
        <f>ProvisioningData!L120</f>
        <v/>
      </c>
      <c r="I120" t="str">
        <f>ProvisioningData!N120</f>
        <v/>
      </c>
      <c r="J120" t="str">
        <f>ProvisioningData!O120</f>
        <v/>
      </c>
    </row>
    <row r="121" spans="1:10" x14ac:dyDescent="0.25">
      <c r="A121" t="str">
        <f>IF(ProvisioningData!C121="","",ProvisioningData!C121)</f>
        <v/>
      </c>
      <c r="B121" t="str">
        <f>IF(LEN(REACH_Export!G121) &gt; 0, REACH_Export!G121, "")</f>
        <v/>
      </c>
      <c r="C121" t="str">
        <f>ProvisioningData!H121</f>
        <v xml:space="preserve"> </v>
      </c>
      <c r="D121" t="str">
        <f>ProvisioningData!I121</f>
        <v/>
      </c>
      <c r="E121" t="str">
        <f>ProvisioningData!J121</f>
        <v/>
      </c>
      <c r="F121" t="str">
        <f>ProvisioningData!K121</f>
        <v/>
      </c>
      <c r="G121" t="str">
        <f>ProvisioningData!L121</f>
        <v/>
      </c>
      <c r="I121" t="str">
        <f>ProvisioningData!N121</f>
        <v/>
      </c>
      <c r="J121" t="str">
        <f>ProvisioningData!O121</f>
        <v/>
      </c>
    </row>
    <row r="122" spans="1:10" x14ac:dyDescent="0.25">
      <c r="A122" t="str">
        <f>IF(ProvisioningData!C122="","",ProvisioningData!C122)</f>
        <v/>
      </c>
      <c r="B122" t="str">
        <f>IF(LEN(REACH_Export!G122) &gt; 0, REACH_Export!G122, "")</f>
        <v/>
      </c>
      <c r="C122" t="str">
        <f>ProvisioningData!H122</f>
        <v xml:space="preserve"> </v>
      </c>
      <c r="D122" t="str">
        <f>ProvisioningData!I122</f>
        <v/>
      </c>
      <c r="E122" t="str">
        <f>ProvisioningData!J122</f>
        <v/>
      </c>
      <c r="F122" t="str">
        <f>ProvisioningData!K122</f>
        <v/>
      </c>
      <c r="G122" t="str">
        <f>ProvisioningData!L122</f>
        <v/>
      </c>
      <c r="I122" t="str">
        <f>ProvisioningData!N122</f>
        <v/>
      </c>
      <c r="J122" t="str">
        <f>ProvisioningData!O122</f>
        <v/>
      </c>
    </row>
    <row r="123" spans="1:10" x14ac:dyDescent="0.25">
      <c r="A123" t="str">
        <f>IF(ProvisioningData!C123="","",ProvisioningData!C123)</f>
        <v/>
      </c>
      <c r="B123" t="str">
        <f>IF(LEN(REACH_Export!G123) &gt; 0, REACH_Export!G123, "")</f>
        <v/>
      </c>
      <c r="C123" t="str">
        <f>ProvisioningData!H123</f>
        <v xml:space="preserve"> </v>
      </c>
      <c r="D123" t="str">
        <f>ProvisioningData!I123</f>
        <v/>
      </c>
      <c r="E123" t="str">
        <f>ProvisioningData!J123</f>
        <v/>
      </c>
      <c r="F123" t="str">
        <f>ProvisioningData!K123</f>
        <v/>
      </c>
      <c r="G123" t="str">
        <f>ProvisioningData!L123</f>
        <v/>
      </c>
      <c r="I123" t="str">
        <f>ProvisioningData!N123</f>
        <v/>
      </c>
      <c r="J123" t="str">
        <f>ProvisioningData!O123</f>
        <v/>
      </c>
    </row>
    <row r="124" spans="1:10" x14ac:dyDescent="0.25">
      <c r="A124" t="str">
        <f>IF(ProvisioningData!C124="","",ProvisioningData!C124)</f>
        <v/>
      </c>
      <c r="B124" t="str">
        <f>IF(LEN(REACH_Export!G124) &gt; 0, REACH_Export!G124, "")</f>
        <v/>
      </c>
      <c r="C124" t="str">
        <f>ProvisioningData!H124</f>
        <v xml:space="preserve"> </v>
      </c>
      <c r="D124" t="str">
        <f>ProvisioningData!I124</f>
        <v/>
      </c>
      <c r="E124" t="str">
        <f>ProvisioningData!J124</f>
        <v/>
      </c>
      <c r="F124" t="str">
        <f>ProvisioningData!K124</f>
        <v/>
      </c>
      <c r="G124" t="str">
        <f>ProvisioningData!L124</f>
        <v/>
      </c>
      <c r="I124" t="str">
        <f>ProvisioningData!N124</f>
        <v/>
      </c>
      <c r="J124" t="str">
        <f>ProvisioningData!O124</f>
        <v/>
      </c>
    </row>
    <row r="125" spans="1:10" x14ac:dyDescent="0.25">
      <c r="A125" t="str">
        <f>IF(ProvisioningData!C125="","",ProvisioningData!C125)</f>
        <v/>
      </c>
      <c r="B125" t="str">
        <f>IF(LEN(REACH_Export!G125) &gt; 0, REACH_Export!G125, "")</f>
        <v/>
      </c>
      <c r="C125" t="str">
        <f>ProvisioningData!H125</f>
        <v xml:space="preserve"> </v>
      </c>
      <c r="D125" t="str">
        <f>ProvisioningData!I125</f>
        <v/>
      </c>
      <c r="E125" t="str">
        <f>ProvisioningData!J125</f>
        <v/>
      </c>
      <c r="F125" t="str">
        <f>ProvisioningData!K125</f>
        <v/>
      </c>
      <c r="G125" t="str">
        <f>ProvisioningData!L125</f>
        <v/>
      </c>
      <c r="I125" t="str">
        <f>ProvisioningData!N125</f>
        <v/>
      </c>
      <c r="J125" t="str">
        <f>ProvisioningData!O125</f>
        <v/>
      </c>
    </row>
    <row r="126" spans="1:10" x14ac:dyDescent="0.25">
      <c r="A126" t="str">
        <f>IF(ProvisioningData!C126="","",ProvisioningData!C126)</f>
        <v/>
      </c>
      <c r="B126" t="str">
        <f>IF(LEN(REACH_Export!G126) &gt; 0, REACH_Export!G126, "")</f>
        <v/>
      </c>
      <c r="C126" t="str">
        <f>ProvisioningData!H126</f>
        <v xml:space="preserve"> </v>
      </c>
      <c r="D126" t="str">
        <f>ProvisioningData!I126</f>
        <v/>
      </c>
      <c r="E126" t="str">
        <f>ProvisioningData!J126</f>
        <v/>
      </c>
      <c r="F126" t="str">
        <f>ProvisioningData!K126</f>
        <v/>
      </c>
      <c r="G126" t="str">
        <f>ProvisioningData!L126</f>
        <v/>
      </c>
      <c r="I126" t="str">
        <f>ProvisioningData!N126</f>
        <v/>
      </c>
      <c r="J126" t="str">
        <f>ProvisioningData!O126</f>
        <v/>
      </c>
    </row>
    <row r="127" spans="1:10" x14ac:dyDescent="0.25">
      <c r="A127" t="str">
        <f>IF(ProvisioningData!C127="","",ProvisioningData!C127)</f>
        <v/>
      </c>
      <c r="B127" t="str">
        <f>IF(LEN(REACH_Export!G127) &gt; 0, REACH_Export!G127, "")</f>
        <v/>
      </c>
      <c r="C127" t="str">
        <f>ProvisioningData!H127</f>
        <v xml:space="preserve"> </v>
      </c>
      <c r="D127" t="str">
        <f>ProvisioningData!I127</f>
        <v/>
      </c>
      <c r="E127" t="str">
        <f>ProvisioningData!J127</f>
        <v/>
      </c>
      <c r="F127" t="str">
        <f>ProvisioningData!K127</f>
        <v/>
      </c>
      <c r="G127" t="str">
        <f>ProvisioningData!L127</f>
        <v/>
      </c>
      <c r="I127" t="str">
        <f>ProvisioningData!N127</f>
        <v/>
      </c>
      <c r="J127" t="str">
        <f>ProvisioningData!O127</f>
        <v/>
      </c>
    </row>
    <row r="128" spans="1:10" x14ac:dyDescent="0.25">
      <c r="A128" t="str">
        <f>IF(ProvisioningData!C128="","",ProvisioningData!C128)</f>
        <v/>
      </c>
      <c r="B128" t="str">
        <f>IF(LEN(REACH_Export!G128) &gt; 0, REACH_Export!G128, "")</f>
        <v/>
      </c>
      <c r="C128" t="str">
        <f>ProvisioningData!H128</f>
        <v xml:space="preserve"> </v>
      </c>
      <c r="D128" t="str">
        <f>ProvisioningData!I128</f>
        <v/>
      </c>
      <c r="E128" t="str">
        <f>ProvisioningData!J128</f>
        <v/>
      </c>
      <c r="F128" t="str">
        <f>ProvisioningData!K128</f>
        <v/>
      </c>
      <c r="G128" t="str">
        <f>ProvisioningData!L128</f>
        <v/>
      </c>
      <c r="I128" t="str">
        <f>ProvisioningData!N128</f>
        <v/>
      </c>
      <c r="J128" t="str">
        <f>ProvisioningData!O128</f>
        <v/>
      </c>
    </row>
    <row r="129" spans="1:10" x14ac:dyDescent="0.25">
      <c r="A129" t="str">
        <f>IF(ProvisioningData!C129="","",ProvisioningData!C129)</f>
        <v/>
      </c>
      <c r="B129" t="str">
        <f>IF(LEN(REACH_Export!G129) &gt; 0, REACH_Export!G129, "")</f>
        <v/>
      </c>
      <c r="C129" t="str">
        <f>ProvisioningData!H129</f>
        <v xml:space="preserve"> </v>
      </c>
      <c r="D129" t="str">
        <f>ProvisioningData!I129</f>
        <v/>
      </c>
      <c r="E129" t="str">
        <f>ProvisioningData!J129</f>
        <v/>
      </c>
      <c r="F129" t="str">
        <f>ProvisioningData!K129</f>
        <v/>
      </c>
      <c r="G129" t="str">
        <f>ProvisioningData!L129</f>
        <v/>
      </c>
      <c r="I129" t="str">
        <f>ProvisioningData!N129</f>
        <v/>
      </c>
      <c r="J129" t="str">
        <f>ProvisioningData!O129</f>
        <v/>
      </c>
    </row>
    <row r="130" spans="1:10" x14ac:dyDescent="0.25">
      <c r="A130" t="str">
        <f>IF(ProvisioningData!C130="","",ProvisioningData!C130)</f>
        <v/>
      </c>
      <c r="B130" t="str">
        <f>IF(LEN(REACH_Export!G130) &gt; 0, REACH_Export!G130, "")</f>
        <v/>
      </c>
      <c r="C130" t="str">
        <f>ProvisioningData!H130</f>
        <v xml:space="preserve"> </v>
      </c>
      <c r="D130" t="str">
        <f>ProvisioningData!I130</f>
        <v/>
      </c>
      <c r="E130" t="str">
        <f>ProvisioningData!J130</f>
        <v/>
      </c>
      <c r="F130" t="str">
        <f>ProvisioningData!K130</f>
        <v/>
      </c>
      <c r="G130" t="str">
        <f>ProvisioningData!L130</f>
        <v/>
      </c>
      <c r="I130" t="str">
        <f>ProvisioningData!N130</f>
        <v/>
      </c>
      <c r="J130" t="str">
        <f>ProvisioningData!O130</f>
        <v/>
      </c>
    </row>
    <row r="131" spans="1:10" x14ac:dyDescent="0.25">
      <c r="A131" t="str">
        <f>IF(ProvisioningData!C131="","",ProvisioningData!C131)</f>
        <v/>
      </c>
      <c r="B131" t="str">
        <f>IF(LEN(REACH_Export!G131) &gt; 0, REACH_Export!G131, "")</f>
        <v/>
      </c>
      <c r="C131" t="str">
        <f>ProvisioningData!H131</f>
        <v xml:space="preserve"> </v>
      </c>
      <c r="D131" t="str">
        <f>ProvisioningData!I131</f>
        <v/>
      </c>
      <c r="E131" t="str">
        <f>ProvisioningData!J131</f>
        <v/>
      </c>
      <c r="F131" t="str">
        <f>ProvisioningData!K131</f>
        <v/>
      </c>
      <c r="G131" t="str">
        <f>ProvisioningData!L131</f>
        <v/>
      </c>
      <c r="I131" t="str">
        <f>ProvisioningData!N131</f>
        <v/>
      </c>
      <c r="J131" t="str">
        <f>ProvisioningData!O131</f>
        <v/>
      </c>
    </row>
    <row r="132" spans="1:10" x14ac:dyDescent="0.25">
      <c r="A132" t="str">
        <f>IF(ProvisioningData!C132="","",ProvisioningData!C132)</f>
        <v/>
      </c>
      <c r="B132" t="str">
        <f>IF(LEN(REACH_Export!G132) &gt; 0, REACH_Export!G132, "")</f>
        <v/>
      </c>
      <c r="C132" t="str">
        <f>ProvisioningData!H132</f>
        <v xml:space="preserve"> </v>
      </c>
      <c r="D132" t="str">
        <f>ProvisioningData!I132</f>
        <v/>
      </c>
      <c r="E132" t="str">
        <f>ProvisioningData!J132</f>
        <v/>
      </c>
      <c r="F132" t="str">
        <f>ProvisioningData!K132</f>
        <v/>
      </c>
      <c r="G132" t="str">
        <f>ProvisioningData!L132</f>
        <v/>
      </c>
      <c r="I132" t="str">
        <f>ProvisioningData!N132</f>
        <v/>
      </c>
      <c r="J132" t="str">
        <f>ProvisioningData!O132</f>
        <v/>
      </c>
    </row>
    <row r="133" spans="1:10" x14ac:dyDescent="0.25">
      <c r="A133" t="str">
        <f>IF(ProvisioningData!C133="","",ProvisioningData!C133)</f>
        <v/>
      </c>
      <c r="B133" t="str">
        <f>IF(LEN(REACH_Export!G133) &gt; 0, REACH_Export!G133, "")</f>
        <v/>
      </c>
      <c r="C133" t="str">
        <f>ProvisioningData!H133</f>
        <v xml:space="preserve"> </v>
      </c>
      <c r="D133" t="str">
        <f>ProvisioningData!I133</f>
        <v/>
      </c>
      <c r="E133" t="str">
        <f>ProvisioningData!J133</f>
        <v/>
      </c>
      <c r="F133" t="str">
        <f>ProvisioningData!K133</f>
        <v/>
      </c>
      <c r="G133" t="str">
        <f>ProvisioningData!L133</f>
        <v/>
      </c>
      <c r="I133" t="str">
        <f>ProvisioningData!N133</f>
        <v/>
      </c>
      <c r="J133" t="str">
        <f>ProvisioningData!O133</f>
        <v/>
      </c>
    </row>
    <row r="134" spans="1:10" x14ac:dyDescent="0.25">
      <c r="A134" t="str">
        <f>IF(ProvisioningData!C134="","",ProvisioningData!C134)</f>
        <v/>
      </c>
      <c r="B134" t="str">
        <f>IF(LEN(REACH_Export!G134) &gt; 0, REACH_Export!G134, "")</f>
        <v/>
      </c>
      <c r="C134" t="str">
        <f>ProvisioningData!H134</f>
        <v xml:space="preserve"> </v>
      </c>
      <c r="D134" t="str">
        <f>ProvisioningData!I134</f>
        <v/>
      </c>
      <c r="E134" t="str">
        <f>ProvisioningData!J134</f>
        <v/>
      </c>
      <c r="F134" t="str">
        <f>ProvisioningData!K134</f>
        <v/>
      </c>
      <c r="G134" t="str">
        <f>ProvisioningData!L134</f>
        <v/>
      </c>
      <c r="I134" t="str">
        <f>ProvisioningData!N134</f>
        <v/>
      </c>
      <c r="J134" t="str">
        <f>ProvisioningData!O134</f>
        <v/>
      </c>
    </row>
    <row r="135" spans="1:10" x14ac:dyDescent="0.25">
      <c r="A135" t="str">
        <f>IF(ProvisioningData!C135="","",ProvisioningData!C135)</f>
        <v/>
      </c>
      <c r="B135" t="str">
        <f>IF(LEN(REACH_Export!G135) &gt; 0, REACH_Export!G135, "")</f>
        <v/>
      </c>
      <c r="C135" t="str">
        <f>ProvisioningData!H135</f>
        <v xml:space="preserve"> </v>
      </c>
      <c r="D135" t="str">
        <f>ProvisioningData!I135</f>
        <v/>
      </c>
      <c r="E135" t="str">
        <f>ProvisioningData!J135</f>
        <v/>
      </c>
      <c r="F135" t="str">
        <f>ProvisioningData!K135</f>
        <v/>
      </c>
      <c r="G135" t="str">
        <f>ProvisioningData!L135</f>
        <v/>
      </c>
      <c r="I135" t="str">
        <f>ProvisioningData!N135</f>
        <v/>
      </c>
      <c r="J135" t="str">
        <f>ProvisioningData!O135</f>
        <v/>
      </c>
    </row>
    <row r="136" spans="1:10" x14ac:dyDescent="0.25">
      <c r="A136" t="str">
        <f>IF(ProvisioningData!C136="","",ProvisioningData!C136)</f>
        <v/>
      </c>
      <c r="B136" t="str">
        <f>IF(LEN(REACH_Export!G136) &gt; 0, REACH_Export!G136, "")</f>
        <v/>
      </c>
      <c r="C136" t="str">
        <f>ProvisioningData!H136</f>
        <v xml:space="preserve"> </v>
      </c>
      <c r="D136" t="str">
        <f>ProvisioningData!I136</f>
        <v/>
      </c>
      <c r="E136" t="str">
        <f>ProvisioningData!J136</f>
        <v/>
      </c>
      <c r="F136" t="str">
        <f>ProvisioningData!K136</f>
        <v/>
      </c>
      <c r="G136" t="str">
        <f>ProvisioningData!L136</f>
        <v/>
      </c>
      <c r="I136" t="str">
        <f>ProvisioningData!N136</f>
        <v/>
      </c>
      <c r="J136" t="str">
        <f>ProvisioningData!O136</f>
        <v/>
      </c>
    </row>
    <row r="137" spans="1:10" x14ac:dyDescent="0.25">
      <c r="A137" t="str">
        <f>IF(ProvisioningData!C137="","",ProvisioningData!C137)</f>
        <v/>
      </c>
      <c r="B137" t="str">
        <f>IF(LEN(REACH_Export!G137) &gt; 0, REACH_Export!G137, "")</f>
        <v/>
      </c>
      <c r="C137" t="str">
        <f>ProvisioningData!H137</f>
        <v xml:space="preserve"> </v>
      </c>
      <c r="D137" t="str">
        <f>ProvisioningData!I137</f>
        <v/>
      </c>
      <c r="E137" t="str">
        <f>ProvisioningData!J137</f>
        <v/>
      </c>
      <c r="F137" t="str">
        <f>ProvisioningData!K137</f>
        <v/>
      </c>
      <c r="G137" t="str">
        <f>ProvisioningData!L137</f>
        <v/>
      </c>
      <c r="I137" t="str">
        <f>ProvisioningData!N137</f>
        <v/>
      </c>
      <c r="J137" t="str">
        <f>ProvisioningData!O137</f>
        <v/>
      </c>
    </row>
    <row r="138" spans="1:10" x14ac:dyDescent="0.25">
      <c r="A138" t="str">
        <f>IF(ProvisioningData!C138="","",ProvisioningData!C138)</f>
        <v/>
      </c>
      <c r="B138" t="str">
        <f>IF(LEN(REACH_Export!G138) &gt; 0, REACH_Export!G138, "")</f>
        <v/>
      </c>
      <c r="C138" t="str">
        <f>ProvisioningData!H138</f>
        <v xml:space="preserve"> </v>
      </c>
      <c r="D138" t="str">
        <f>ProvisioningData!I138</f>
        <v/>
      </c>
      <c r="E138" t="str">
        <f>ProvisioningData!J138</f>
        <v/>
      </c>
      <c r="F138" t="str">
        <f>ProvisioningData!K138</f>
        <v/>
      </c>
      <c r="G138" t="str">
        <f>ProvisioningData!L138</f>
        <v/>
      </c>
      <c r="I138" t="str">
        <f>ProvisioningData!N138</f>
        <v/>
      </c>
      <c r="J138" t="str">
        <f>ProvisioningData!O138</f>
        <v/>
      </c>
    </row>
    <row r="139" spans="1:10" x14ac:dyDescent="0.25">
      <c r="A139" t="str">
        <f>IF(ProvisioningData!C139="","",ProvisioningData!C139)</f>
        <v/>
      </c>
      <c r="B139" t="str">
        <f>IF(LEN(REACH_Export!G139) &gt; 0, REACH_Export!G139, "")</f>
        <v/>
      </c>
      <c r="C139" t="str">
        <f>ProvisioningData!H139</f>
        <v xml:space="preserve"> </v>
      </c>
      <c r="D139" t="str">
        <f>ProvisioningData!I139</f>
        <v/>
      </c>
      <c r="E139" t="str">
        <f>ProvisioningData!J139</f>
        <v/>
      </c>
      <c r="F139" t="str">
        <f>ProvisioningData!K139</f>
        <v/>
      </c>
      <c r="G139" t="str">
        <f>ProvisioningData!L139</f>
        <v/>
      </c>
      <c r="I139" t="str">
        <f>ProvisioningData!N139</f>
        <v/>
      </c>
      <c r="J139" t="str">
        <f>ProvisioningData!O139</f>
        <v/>
      </c>
    </row>
    <row r="140" spans="1:10" x14ac:dyDescent="0.25">
      <c r="A140" t="str">
        <f>IF(ProvisioningData!C140="","",ProvisioningData!C140)</f>
        <v/>
      </c>
      <c r="B140" t="str">
        <f>IF(LEN(REACH_Export!G140) &gt; 0, REACH_Export!G140, "")</f>
        <v/>
      </c>
      <c r="C140" t="str">
        <f>ProvisioningData!H140</f>
        <v xml:space="preserve"> </v>
      </c>
      <c r="D140" t="str">
        <f>ProvisioningData!I140</f>
        <v/>
      </c>
      <c r="E140" t="str">
        <f>ProvisioningData!J140</f>
        <v/>
      </c>
      <c r="F140" t="str">
        <f>ProvisioningData!K140</f>
        <v/>
      </c>
      <c r="G140" t="str">
        <f>ProvisioningData!L140</f>
        <v/>
      </c>
      <c r="I140" t="str">
        <f>ProvisioningData!N140</f>
        <v/>
      </c>
      <c r="J140" t="str">
        <f>ProvisioningData!O140</f>
        <v/>
      </c>
    </row>
    <row r="141" spans="1:10" x14ac:dyDescent="0.25">
      <c r="A141" t="str">
        <f>IF(ProvisioningData!C141="","",ProvisioningData!C141)</f>
        <v/>
      </c>
      <c r="B141" t="str">
        <f>IF(LEN(REACH_Export!G141) &gt; 0, REACH_Export!G141, "")</f>
        <v/>
      </c>
      <c r="C141" t="str">
        <f>ProvisioningData!H141</f>
        <v xml:space="preserve"> </v>
      </c>
      <c r="D141" t="str">
        <f>ProvisioningData!I141</f>
        <v/>
      </c>
      <c r="E141" t="str">
        <f>ProvisioningData!J141</f>
        <v/>
      </c>
      <c r="F141" t="str">
        <f>ProvisioningData!K141</f>
        <v/>
      </c>
      <c r="G141" t="str">
        <f>ProvisioningData!L141</f>
        <v/>
      </c>
      <c r="I141" t="str">
        <f>ProvisioningData!N141</f>
        <v/>
      </c>
      <c r="J141" t="str">
        <f>ProvisioningData!O141</f>
        <v/>
      </c>
    </row>
    <row r="142" spans="1:10" x14ac:dyDescent="0.25">
      <c r="A142" t="str">
        <f>IF(ProvisioningData!C142="","",ProvisioningData!C142)</f>
        <v/>
      </c>
      <c r="B142" t="str">
        <f>IF(LEN(REACH_Export!G142) &gt; 0, REACH_Export!G142, "")</f>
        <v/>
      </c>
      <c r="C142" t="str">
        <f>ProvisioningData!H142</f>
        <v xml:space="preserve"> </v>
      </c>
      <c r="D142" t="str">
        <f>ProvisioningData!I142</f>
        <v/>
      </c>
      <c r="E142" t="str">
        <f>ProvisioningData!J142</f>
        <v/>
      </c>
      <c r="F142" t="str">
        <f>ProvisioningData!K142</f>
        <v/>
      </c>
      <c r="G142" t="str">
        <f>ProvisioningData!L142</f>
        <v/>
      </c>
      <c r="I142" t="str">
        <f>ProvisioningData!N142</f>
        <v/>
      </c>
      <c r="J142" t="str">
        <f>ProvisioningData!O142</f>
        <v/>
      </c>
    </row>
    <row r="143" spans="1:10" x14ac:dyDescent="0.25">
      <c r="A143" t="str">
        <f>IF(ProvisioningData!C143="","",ProvisioningData!C143)</f>
        <v/>
      </c>
      <c r="B143" t="str">
        <f>IF(LEN(REACH_Export!G143) &gt; 0, REACH_Export!G143, "")</f>
        <v/>
      </c>
      <c r="C143" t="str">
        <f>ProvisioningData!H143</f>
        <v xml:space="preserve"> </v>
      </c>
      <c r="D143" t="str">
        <f>ProvisioningData!I143</f>
        <v/>
      </c>
      <c r="E143" t="str">
        <f>ProvisioningData!J143</f>
        <v/>
      </c>
      <c r="F143" t="str">
        <f>ProvisioningData!K143</f>
        <v/>
      </c>
      <c r="G143" t="str">
        <f>ProvisioningData!L143</f>
        <v/>
      </c>
      <c r="I143" t="str">
        <f>ProvisioningData!N143</f>
        <v/>
      </c>
      <c r="J143" t="str">
        <f>ProvisioningData!O143</f>
        <v/>
      </c>
    </row>
    <row r="144" spans="1:10" x14ac:dyDescent="0.25">
      <c r="A144" t="str">
        <f>IF(ProvisioningData!C144="","",ProvisioningData!C144)</f>
        <v/>
      </c>
      <c r="B144" t="str">
        <f>IF(LEN(REACH_Export!G144) &gt; 0, REACH_Export!G144, "")</f>
        <v/>
      </c>
      <c r="C144" t="str">
        <f>ProvisioningData!H144</f>
        <v xml:space="preserve"> </v>
      </c>
      <c r="D144" t="str">
        <f>ProvisioningData!I144</f>
        <v/>
      </c>
      <c r="E144" t="str">
        <f>ProvisioningData!J144</f>
        <v/>
      </c>
      <c r="F144" t="str">
        <f>ProvisioningData!K144</f>
        <v/>
      </c>
      <c r="G144" t="str">
        <f>ProvisioningData!L144</f>
        <v/>
      </c>
      <c r="I144" t="str">
        <f>ProvisioningData!N144</f>
        <v/>
      </c>
      <c r="J144" t="str">
        <f>ProvisioningData!O144</f>
        <v/>
      </c>
    </row>
    <row r="145" spans="1:10" x14ac:dyDescent="0.25">
      <c r="A145" t="str">
        <f>IF(ProvisioningData!C145="","",ProvisioningData!C145)</f>
        <v/>
      </c>
      <c r="B145" t="str">
        <f>IF(LEN(REACH_Export!G145) &gt; 0, REACH_Export!G145, "")</f>
        <v/>
      </c>
      <c r="C145" t="str">
        <f>ProvisioningData!H145</f>
        <v xml:space="preserve"> </v>
      </c>
      <c r="D145" t="str">
        <f>ProvisioningData!I145</f>
        <v/>
      </c>
      <c r="E145" t="str">
        <f>ProvisioningData!J145</f>
        <v/>
      </c>
      <c r="F145" t="str">
        <f>ProvisioningData!K145</f>
        <v/>
      </c>
      <c r="G145" t="str">
        <f>ProvisioningData!L145</f>
        <v/>
      </c>
      <c r="I145" t="str">
        <f>ProvisioningData!N145</f>
        <v/>
      </c>
      <c r="J145" t="str">
        <f>ProvisioningData!O145</f>
        <v/>
      </c>
    </row>
    <row r="146" spans="1:10" x14ac:dyDescent="0.25">
      <c r="A146" t="str">
        <f>IF(ProvisioningData!C146="","",ProvisioningData!C146)</f>
        <v/>
      </c>
      <c r="B146" t="str">
        <f>IF(LEN(REACH_Export!G146) &gt; 0, REACH_Export!G146, "")</f>
        <v/>
      </c>
      <c r="C146" t="str">
        <f>ProvisioningData!H146</f>
        <v xml:space="preserve"> </v>
      </c>
      <c r="D146" t="str">
        <f>ProvisioningData!I146</f>
        <v/>
      </c>
      <c r="E146" t="str">
        <f>ProvisioningData!J146</f>
        <v/>
      </c>
      <c r="F146" t="str">
        <f>ProvisioningData!K146</f>
        <v/>
      </c>
      <c r="G146" t="str">
        <f>ProvisioningData!L146</f>
        <v/>
      </c>
      <c r="I146" t="str">
        <f>ProvisioningData!N146</f>
        <v/>
      </c>
      <c r="J146" t="str">
        <f>ProvisioningData!O146</f>
        <v/>
      </c>
    </row>
    <row r="147" spans="1:10" x14ac:dyDescent="0.25">
      <c r="A147" t="str">
        <f>IF(ProvisioningData!C147="","",ProvisioningData!C147)</f>
        <v/>
      </c>
      <c r="B147" t="str">
        <f>IF(LEN(REACH_Export!G147) &gt; 0, REACH_Export!G147, "")</f>
        <v/>
      </c>
      <c r="C147" t="str">
        <f>ProvisioningData!H147</f>
        <v xml:space="preserve"> </v>
      </c>
      <c r="D147" t="str">
        <f>ProvisioningData!I147</f>
        <v/>
      </c>
      <c r="E147" t="str">
        <f>ProvisioningData!J147</f>
        <v/>
      </c>
      <c r="F147" t="str">
        <f>ProvisioningData!K147</f>
        <v/>
      </c>
      <c r="G147" t="str">
        <f>ProvisioningData!L147</f>
        <v/>
      </c>
      <c r="I147" t="str">
        <f>ProvisioningData!N147</f>
        <v/>
      </c>
      <c r="J147" t="str">
        <f>ProvisioningData!O147</f>
        <v/>
      </c>
    </row>
    <row r="148" spans="1:10" x14ac:dyDescent="0.25">
      <c r="A148" t="str">
        <f>IF(ProvisioningData!C148="","",ProvisioningData!C148)</f>
        <v/>
      </c>
      <c r="B148" t="str">
        <f>IF(LEN(REACH_Export!G148) &gt; 0, REACH_Export!G148, "")</f>
        <v/>
      </c>
      <c r="C148" t="str">
        <f>ProvisioningData!H148</f>
        <v xml:space="preserve"> </v>
      </c>
      <c r="D148" t="str">
        <f>ProvisioningData!I148</f>
        <v/>
      </c>
      <c r="E148" t="str">
        <f>ProvisioningData!J148</f>
        <v/>
      </c>
      <c r="F148" t="str">
        <f>ProvisioningData!K148</f>
        <v/>
      </c>
      <c r="G148" t="str">
        <f>ProvisioningData!L148</f>
        <v/>
      </c>
      <c r="I148" t="str">
        <f>ProvisioningData!N148</f>
        <v/>
      </c>
      <c r="J148" t="str">
        <f>ProvisioningData!O148</f>
        <v/>
      </c>
    </row>
    <row r="149" spans="1:10" x14ac:dyDescent="0.25">
      <c r="A149" t="str">
        <f>IF(ProvisioningData!C149="","",ProvisioningData!C149)</f>
        <v/>
      </c>
      <c r="B149" t="str">
        <f>IF(LEN(REACH_Export!G149) &gt; 0, REACH_Export!G149, "")</f>
        <v/>
      </c>
      <c r="C149" t="str">
        <f>ProvisioningData!H149</f>
        <v xml:space="preserve"> </v>
      </c>
      <c r="D149" t="str">
        <f>ProvisioningData!I149</f>
        <v/>
      </c>
      <c r="E149" t="str">
        <f>ProvisioningData!J149</f>
        <v/>
      </c>
      <c r="F149" t="str">
        <f>ProvisioningData!K149</f>
        <v/>
      </c>
      <c r="G149" t="str">
        <f>ProvisioningData!L149</f>
        <v/>
      </c>
      <c r="I149" t="str">
        <f>ProvisioningData!N149</f>
        <v/>
      </c>
      <c r="J149" t="str">
        <f>ProvisioningData!O149</f>
        <v/>
      </c>
    </row>
    <row r="150" spans="1:10" x14ac:dyDescent="0.25">
      <c r="A150" t="str">
        <f>IF(ProvisioningData!C150="","",ProvisioningData!C150)</f>
        <v/>
      </c>
      <c r="B150" t="str">
        <f>IF(LEN(REACH_Export!G150) &gt; 0, REACH_Export!G150, "")</f>
        <v/>
      </c>
      <c r="C150" t="str">
        <f>ProvisioningData!H150</f>
        <v xml:space="preserve"> </v>
      </c>
      <c r="D150" t="str">
        <f>ProvisioningData!I150</f>
        <v/>
      </c>
      <c r="E150" t="str">
        <f>ProvisioningData!J150</f>
        <v/>
      </c>
      <c r="F150" t="str">
        <f>ProvisioningData!K150</f>
        <v/>
      </c>
      <c r="G150" t="str">
        <f>ProvisioningData!L150</f>
        <v/>
      </c>
      <c r="I150" t="str">
        <f>ProvisioningData!N150</f>
        <v/>
      </c>
      <c r="J150" t="str">
        <f>ProvisioningData!O150</f>
        <v/>
      </c>
    </row>
    <row r="151" spans="1:10" x14ac:dyDescent="0.25">
      <c r="A151" t="str">
        <f>IF(ProvisioningData!C151="","",ProvisioningData!C151)</f>
        <v/>
      </c>
      <c r="B151" t="str">
        <f>IF(LEN(REACH_Export!G151) &gt; 0, REACH_Export!G151, "")</f>
        <v/>
      </c>
      <c r="C151" t="str">
        <f>ProvisioningData!H151</f>
        <v xml:space="preserve"> </v>
      </c>
      <c r="D151" t="str">
        <f>ProvisioningData!I151</f>
        <v/>
      </c>
      <c r="E151" t="str">
        <f>ProvisioningData!J151</f>
        <v/>
      </c>
      <c r="F151" t="str">
        <f>ProvisioningData!K151</f>
        <v/>
      </c>
      <c r="G151" t="str">
        <f>ProvisioningData!L151</f>
        <v/>
      </c>
      <c r="I151" t="str">
        <f>ProvisioningData!N151</f>
        <v/>
      </c>
      <c r="J151" t="str">
        <f>ProvisioningData!O151</f>
        <v/>
      </c>
    </row>
    <row r="152" spans="1:10" x14ac:dyDescent="0.25">
      <c r="A152" t="str">
        <f>IF(ProvisioningData!C152="","",ProvisioningData!C152)</f>
        <v/>
      </c>
      <c r="B152" t="str">
        <f>IF(LEN(REACH_Export!G152) &gt; 0, REACH_Export!G152, "")</f>
        <v/>
      </c>
      <c r="C152" t="str">
        <f>ProvisioningData!H152</f>
        <v xml:space="preserve"> </v>
      </c>
      <c r="D152" t="str">
        <f>ProvisioningData!I152</f>
        <v/>
      </c>
      <c r="E152" t="str">
        <f>ProvisioningData!J152</f>
        <v/>
      </c>
      <c r="F152" t="str">
        <f>ProvisioningData!K152</f>
        <v/>
      </c>
      <c r="G152" t="str">
        <f>ProvisioningData!L152</f>
        <v/>
      </c>
      <c r="I152" t="str">
        <f>ProvisioningData!N152</f>
        <v/>
      </c>
      <c r="J152" t="str">
        <f>ProvisioningData!O152</f>
        <v/>
      </c>
    </row>
    <row r="153" spans="1:10" x14ac:dyDescent="0.25">
      <c r="A153" t="str">
        <f>IF(ProvisioningData!C153="","",ProvisioningData!C153)</f>
        <v/>
      </c>
      <c r="B153" t="str">
        <f>IF(LEN(REACH_Export!G153) &gt; 0, REACH_Export!G153, "")</f>
        <v/>
      </c>
      <c r="C153" t="str">
        <f>ProvisioningData!H153</f>
        <v xml:space="preserve"> </v>
      </c>
      <c r="D153" t="str">
        <f>ProvisioningData!I153</f>
        <v/>
      </c>
      <c r="E153" t="str">
        <f>ProvisioningData!J153</f>
        <v/>
      </c>
      <c r="F153" t="str">
        <f>ProvisioningData!K153</f>
        <v/>
      </c>
      <c r="G153" t="str">
        <f>ProvisioningData!L153</f>
        <v/>
      </c>
      <c r="I153" t="str">
        <f>ProvisioningData!N153</f>
        <v/>
      </c>
      <c r="J153" t="str">
        <f>ProvisioningData!O153</f>
        <v/>
      </c>
    </row>
    <row r="154" spans="1:10" x14ac:dyDescent="0.25">
      <c r="A154" t="str">
        <f>IF(ProvisioningData!C154="","",ProvisioningData!C154)</f>
        <v/>
      </c>
      <c r="B154" t="str">
        <f>IF(LEN(REACH_Export!G154) &gt; 0, REACH_Export!G154, "")</f>
        <v/>
      </c>
      <c r="C154" t="str">
        <f>ProvisioningData!H154</f>
        <v xml:space="preserve"> </v>
      </c>
      <c r="D154" t="str">
        <f>ProvisioningData!I154</f>
        <v/>
      </c>
      <c r="E154" t="str">
        <f>ProvisioningData!J154</f>
        <v/>
      </c>
      <c r="F154" t="str">
        <f>ProvisioningData!K154</f>
        <v/>
      </c>
      <c r="G154" t="str">
        <f>ProvisioningData!L154</f>
        <v/>
      </c>
      <c r="I154" t="str">
        <f>ProvisioningData!N154</f>
        <v/>
      </c>
      <c r="J154" t="str">
        <f>ProvisioningData!O154</f>
        <v/>
      </c>
    </row>
    <row r="155" spans="1:10" x14ac:dyDescent="0.25">
      <c r="A155" t="str">
        <f>IF(ProvisioningData!C155="","",ProvisioningData!C155)</f>
        <v/>
      </c>
      <c r="B155" t="str">
        <f>IF(LEN(REACH_Export!G155) &gt; 0, REACH_Export!G155, "")</f>
        <v/>
      </c>
      <c r="C155" t="str">
        <f>ProvisioningData!H155</f>
        <v xml:space="preserve"> </v>
      </c>
      <c r="D155" t="str">
        <f>ProvisioningData!I155</f>
        <v/>
      </c>
      <c r="E155" t="str">
        <f>ProvisioningData!J155</f>
        <v/>
      </c>
      <c r="F155" t="str">
        <f>ProvisioningData!K155</f>
        <v/>
      </c>
      <c r="G155" t="str">
        <f>ProvisioningData!L155</f>
        <v/>
      </c>
      <c r="I155" t="str">
        <f>ProvisioningData!N155</f>
        <v/>
      </c>
      <c r="J155" t="str">
        <f>ProvisioningData!O155</f>
        <v/>
      </c>
    </row>
    <row r="156" spans="1:10" x14ac:dyDescent="0.25">
      <c r="A156" t="str">
        <f>IF(ProvisioningData!C156="","",ProvisioningData!C156)</f>
        <v/>
      </c>
      <c r="B156" t="str">
        <f>IF(LEN(REACH_Export!G156) &gt; 0, REACH_Export!G156, "")</f>
        <v/>
      </c>
      <c r="C156" t="str">
        <f>ProvisioningData!H156</f>
        <v xml:space="preserve"> </v>
      </c>
      <c r="D156" t="str">
        <f>ProvisioningData!I156</f>
        <v/>
      </c>
      <c r="E156" t="str">
        <f>ProvisioningData!J156</f>
        <v/>
      </c>
      <c r="F156" t="str">
        <f>ProvisioningData!K156</f>
        <v/>
      </c>
      <c r="G156" t="str">
        <f>ProvisioningData!L156</f>
        <v/>
      </c>
      <c r="I156" t="str">
        <f>ProvisioningData!N156</f>
        <v/>
      </c>
      <c r="J156" t="str">
        <f>ProvisioningData!O156</f>
        <v/>
      </c>
    </row>
    <row r="157" spans="1:10" x14ac:dyDescent="0.25">
      <c r="A157" t="str">
        <f>IF(ProvisioningData!C157="","",ProvisioningData!C157)</f>
        <v/>
      </c>
      <c r="B157" t="str">
        <f>IF(LEN(REACH_Export!G157) &gt; 0, REACH_Export!G157, "")</f>
        <v/>
      </c>
      <c r="C157" t="str">
        <f>ProvisioningData!H157</f>
        <v xml:space="preserve"> </v>
      </c>
      <c r="D157" t="str">
        <f>ProvisioningData!I157</f>
        <v/>
      </c>
      <c r="E157" t="str">
        <f>ProvisioningData!J157</f>
        <v/>
      </c>
      <c r="F157" t="str">
        <f>ProvisioningData!K157</f>
        <v/>
      </c>
      <c r="G157" t="str">
        <f>ProvisioningData!L157</f>
        <v/>
      </c>
      <c r="I157" t="str">
        <f>ProvisioningData!N157</f>
        <v/>
      </c>
      <c r="J157" t="str">
        <f>ProvisioningData!O157</f>
        <v/>
      </c>
    </row>
    <row r="158" spans="1:10" x14ac:dyDescent="0.25">
      <c r="A158" t="str">
        <f>IF(ProvisioningData!C158="","",ProvisioningData!C158)</f>
        <v/>
      </c>
      <c r="B158" t="str">
        <f>IF(LEN(REACH_Export!G158) &gt; 0, REACH_Export!G158, "")</f>
        <v/>
      </c>
      <c r="C158" t="str">
        <f>ProvisioningData!H158</f>
        <v xml:space="preserve"> </v>
      </c>
      <c r="D158" t="str">
        <f>ProvisioningData!I158</f>
        <v/>
      </c>
      <c r="E158" t="str">
        <f>ProvisioningData!J158</f>
        <v/>
      </c>
      <c r="F158" t="str">
        <f>ProvisioningData!K158</f>
        <v/>
      </c>
      <c r="G158" t="str">
        <f>ProvisioningData!L158</f>
        <v/>
      </c>
      <c r="I158" t="str">
        <f>ProvisioningData!N158</f>
        <v/>
      </c>
      <c r="J158" t="str">
        <f>ProvisioningData!O158</f>
        <v/>
      </c>
    </row>
    <row r="159" spans="1:10" x14ac:dyDescent="0.25">
      <c r="A159" t="str">
        <f>IF(ProvisioningData!C159="","",ProvisioningData!C159)</f>
        <v/>
      </c>
      <c r="B159" t="str">
        <f>IF(LEN(REACH_Export!G159) &gt; 0, REACH_Export!G159, "")</f>
        <v/>
      </c>
      <c r="C159" t="str">
        <f>ProvisioningData!H159</f>
        <v xml:space="preserve"> </v>
      </c>
      <c r="D159" t="str">
        <f>ProvisioningData!I159</f>
        <v/>
      </c>
      <c r="E159" t="str">
        <f>ProvisioningData!J159</f>
        <v/>
      </c>
      <c r="F159" t="str">
        <f>ProvisioningData!K159</f>
        <v/>
      </c>
      <c r="G159" t="str">
        <f>ProvisioningData!L159</f>
        <v/>
      </c>
      <c r="I159" t="str">
        <f>ProvisioningData!N159</f>
        <v/>
      </c>
      <c r="J159" t="str">
        <f>ProvisioningData!O159</f>
        <v/>
      </c>
    </row>
    <row r="160" spans="1:10" x14ac:dyDescent="0.25">
      <c r="A160" t="str">
        <f>IF(ProvisioningData!C160="","",ProvisioningData!C160)</f>
        <v/>
      </c>
      <c r="B160" t="str">
        <f>IF(LEN(REACH_Export!G160) &gt; 0, REACH_Export!G160, "")</f>
        <v/>
      </c>
      <c r="C160" t="str">
        <f>ProvisioningData!H160</f>
        <v xml:space="preserve"> </v>
      </c>
      <c r="D160" t="str">
        <f>ProvisioningData!I160</f>
        <v/>
      </c>
      <c r="E160" t="str">
        <f>ProvisioningData!J160</f>
        <v/>
      </c>
      <c r="F160" t="str">
        <f>ProvisioningData!K160</f>
        <v/>
      </c>
      <c r="G160" t="str">
        <f>ProvisioningData!L160</f>
        <v/>
      </c>
      <c r="I160" t="str">
        <f>ProvisioningData!N160</f>
        <v/>
      </c>
      <c r="J160" t="str">
        <f>ProvisioningData!O160</f>
        <v/>
      </c>
    </row>
    <row r="161" spans="1:10" x14ac:dyDescent="0.25">
      <c r="A161" t="str">
        <f>IF(ProvisioningData!C161="","",ProvisioningData!C161)</f>
        <v/>
      </c>
      <c r="B161" t="str">
        <f>IF(LEN(REACH_Export!G161) &gt; 0, REACH_Export!G161, "")</f>
        <v/>
      </c>
      <c r="C161" t="str">
        <f>ProvisioningData!H161</f>
        <v xml:space="preserve"> </v>
      </c>
      <c r="D161" t="str">
        <f>ProvisioningData!I161</f>
        <v/>
      </c>
      <c r="E161" t="str">
        <f>ProvisioningData!J161</f>
        <v/>
      </c>
      <c r="F161" t="str">
        <f>ProvisioningData!K161</f>
        <v/>
      </c>
      <c r="G161" t="str">
        <f>ProvisioningData!L161</f>
        <v/>
      </c>
      <c r="I161" t="str">
        <f>ProvisioningData!N161</f>
        <v/>
      </c>
      <c r="J161" t="str">
        <f>ProvisioningData!O161</f>
        <v/>
      </c>
    </row>
    <row r="162" spans="1:10" x14ac:dyDescent="0.25">
      <c r="A162" t="str">
        <f>IF(ProvisioningData!C162="","",ProvisioningData!C162)</f>
        <v/>
      </c>
      <c r="B162" t="str">
        <f>IF(LEN(REACH_Export!G162) &gt; 0, REACH_Export!G162, "")</f>
        <v/>
      </c>
      <c r="C162" t="str">
        <f>ProvisioningData!H162</f>
        <v xml:space="preserve"> </v>
      </c>
      <c r="D162" t="str">
        <f>ProvisioningData!I162</f>
        <v/>
      </c>
      <c r="E162" t="str">
        <f>ProvisioningData!J162</f>
        <v/>
      </c>
      <c r="F162" t="str">
        <f>ProvisioningData!K162</f>
        <v/>
      </c>
      <c r="G162" t="str">
        <f>ProvisioningData!L162</f>
        <v/>
      </c>
      <c r="I162" t="str">
        <f>ProvisioningData!N162</f>
        <v/>
      </c>
      <c r="J162" t="str">
        <f>ProvisioningData!O162</f>
        <v/>
      </c>
    </row>
    <row r="163" spans="1:10" x14ac:dyDescent="0.25">
      <c r="A163" t="str">
        <f>IF(ProvisioningData!C163="","",ProvisioningData!C163)</f>
        <v/>
      </c>
      <c r="B163" t="str">
        <f>IF(LEN(REACH_Export!G163) &gt; 0, REACH_Export!G163, "")</f>
        <v/>
      </c>
      <c r="C163" t="str">
        <f>ProvisioningData!H163</f>
        <v xml:space="preserve"> </v>
      </c>
      <c r="D163" t="str">
        <f>ProvisioningData!I163</f>
        <v/>
      </c>
      <c r="E163" t="str">
        <f>ProvisioningData!J163</f>
        <v/>
      </c>
      <c r="F163" t="str">
        <f>ProvisioningData!K163</f>
        <v/>
      </c>
      <c r="G163" t="str">
        <f>ProvisioningData!L163</f>
        <v/>
      </c>
      <c r="I163" t="str">
        <f>ProvisioningData!N163</f>
        <v/>
      </c>
      <c r="J163" t="str">
        <f>ProvisioningData!O163</f>
        <v/>
      </c>
    </row>
    <row r="164" spans="1:10" x14ac:dyDescent="0.25">
      <c r="A164" t="str">
        <f>IF(ProvisioningData!C164="","",ProvisioningData!C164)</f>
        <v/>
      </c>
      <c r="B164" t="str">
        <f>IF(LEN(REACH_Export!G164) &gt; 0, REACH_Export!G164, "")</f>
        <v/>
      </c>
      <c r="C164" t="str">
        <f>ProvisioningData!H164</f>
        <v xml:space="preserve"> </v>
      </c>
      <c r="D164" t="str">
        <f>ProvisioningData!I164</f>
        <v/>
      </c>
      <c r="E164" t="str">
        <f>ProvisioningData!J164</f>
        <v/>
      </c>
      <c r="F164" t="str">
        <f>ProvisioningData!K164</f>
        <v/>
      </c>
      <c r="G164" t="str">
        <f>ProvisioningData!L164</f>
        <v/>
      </c>
      <c r="I164" t="str">
        <f>ProvisioningData!N164</f>
        <v/>
      </c>
      <c r="J164" t="str">
        <f>ProvisioningData!O164</f>
        <v/>
      </c>
    </row>
    <row r="165" spans="1:10" x14ac:dyDescent="0.25">
      <c r="A165" t="str">
        <f>IF(ProvisioningData!C165="","",ProvisioningData!C165)</f>
        <v/>
      </c>
      <c r="B165" t="str">
        <f>IF(LEN(REACH_Export!G165) &gt; 0, REACH_Export!G165, "")</f>
        <v/>
      </c>
      <c r="C165" t="str">
        <f>ProvisioningData!H165</f>
        <v xml:space="preserve"> </v>
      </c>
      <c r="D165" t="str">
        <f>ProvisioningData!I165</f>
        <v/>
      </c>
      <c r="E165" t="str">
        <f>ProvisioningData!J165</f>
        <v/>
      </c>
      <c r="F165" t="str">
        <f>ProvisioningData!K165</f>
        <v/>
      </c>
      <c r="G165" t="str">
        <f>ProvisioningData!L165</f>
        <v/>
      </c>
      <c r="I165" t="str">
        <f>ProvisioningData!N165</f>
        <v/>
      </c>
      <c r="J165" t="str">
        <f>ProvisioningData!O165</f>
        <v/>
      </c>
    </row>
    <row r="166" spans="1:10" x14ac:dyDescent="0.25">
      <c r="A166" t="str">
        <f>IF(ProvisioningData!C166="","",ProvisioningData!C166)</f>
        <v/>
      </c>
      <c r="B166" t="str">
        <f>IF(LEN(REACH_Export!G166) &gt; 0, REACH_Export!G166, "")</f>
        <v/>
      </c>
      <c r="C166" t="str">
        <f>ProvisioningData!H166</f>
        <v xml:space="preserve"> </v>
      </c>
      <c r="D166" t="str">
        <f>ProvisioningData!I166</f>
        <v/>
      </c>
      <c r="E166" t="str">
        <f>ProvisioningData!J166</f>
        <v/>
      </c>
      <c r="F166" t="str">
        <f>ProvisioningData!K166</f>
        <v/>
      </c>
      <c r="G166" t="str">
        <f>ProvisioningData!L166</f>
        <v/>
      </c>
      <c r="I166" t="str">
        <f>ProvisioningData!N166</f>
        <v/>
      </c>
      <c r="J166" t="str">
        <f>ProvisioningData!O166</f>
        <v/>
      </c>
    </row>
    <row r="167" spans="1:10" x14ac:dyDescent="0.25">
      <c r="A167" t="str">
        <f>IF(ProvisioningData!C167="","",ProvisioningData!C167)</f>
        <v/>
      </c>
      <c r="B167" t="str">
        <f>IF(LEN(REACH_Export!G167) &gt; 0, REACH_Export!G167, "")</f>
        <v/>
      </c>
      <c r="C167" t="str">
        <f>ProvisioningData!H167</f>
        <v xml:space="preserve"> </v>
      </c>
      <c r="D167" t="str">
        <f>ProvisioningData!I167</f>
        <v/>
      </c>
      <c r="E167" t="str">
        <f>ProvisioningData!J167</f>
        <v/>
      </c>
      <c r="F167" t="str">
        <f>ProvisioningData!K167</f>
        <v/>
      </c>
      <c r="G167" t="str">
        <f>ProvisioningData!L167</f>
        <v/>
      </c>
      <c r="I167" t="str">
        <f>ProvisioningData!N167</f>
        <v/>
      </c>
      <c r="J167" t="str">
        <f>ProvisioningData!O167</f>
        <v/>
      </c>
    </row>
    <row r="168" spans="1:10" x14ac:dyDescent="0.25">
      <c r="A168" t="str">
        <f>IF(ProvisioningData!C168="","",ProvisioningData!C168)</f>
        <v/>
      </c>
      <c r="B168" t="str">
        <f>IF(LEN(REACH_Export!G168) &gt; 0, REACH_Export!G168, "")</f>
        <v/>
      </c>
      <c r="C168" t="str">
        <f>ProvisioningData!H168</f>
        <v xml:space="preserve"> </v>
      </c>
      <c r="D168" t="str">
        <f>ProvisioningData!I168</f>
        <v/>
      </c>
      <c r="E168" t="str">
        <f>ProvisioningData!J168</f>
        <v/>
      </c>
      <c r="F168" t="str">
        <f>ProvisioningData!K168</f>
        <v/>
      </c>
      <c r="G168" t="str">
        <f>ProvisioningData!L168</f>
        <v/>
      </c>
      <c r="I168" t="str">
        <f>ProvisioningData!N168</f>
        <v/>
      </c>
      <c r="J168" t="str">
        <f>ProvisioningData!O168</f>
        <v/>
      </c>
    </row>
    <row r="169" spans="1:10" x14ac:dyDescent="0.25">
      <c r="A169" t="str">
        <f>IF(ProvisioningData!C169="","",ProvisioningData!C169)</f>
        <v/>
      </c>
      <c r="B169" t="str">
        <f>IF(LEN(REACH_Export!G169) &gt; 0, REACH_Export!G169, "")</f>
        <v/>
      </c>
      <c r="C169" t="str">
        <f>ProvisioningData!H169</f>
        <v xml:space="preserve"> </v>
      </c>
      <c r="D169" t="str">
        <f>ProvisioningData!I169</f>
        <v/>
      </c>
      <c r="E169" t="str">
        <f>ProvisioningData!J169</f>
        <v/>
      </c>
      <c r="F169" t="str">
        <f>ProvisioningData!K169</f>
        <v/>
      </c>
      <c r="G169" t="str">
        <f>ProvisioningData!L169</f>
        <v/>
      </c>
      <c r="I169" t="str">
        <f>ProvisioningData!N169</f>
        <v/>
      </c>
      <c r="J169" t="str">
        <f>ProvisioningData!O169</f>
        <v/>
      </c>
    </row>
    <row r="170" spans="1:10" x14ac:dyDescent="0.25">
      <c r="A170" t="str">
        <f>IF(ProvisioningData!C170="","",ProvisioningData!C170)</f>
        <v/>
      </c>
      <c r="B170" t="str">
        <f>IF(LEN(REACH_Export!G170) &gt; 0, REACH_Export!G170, "")</f>
        <v/>
      </c>
      <c r="C170" t="str">
        <f>ProvisioningData!H170</f>
        <v xml:space="preserve"> </v>
      </c>
      <c r="D170" t="str">
        <f>ProvisioningData!I170</f>
        <v/>
      </c>
      <c r="E170" t="str">
        <f>ProvisioningData!J170</f>
        <v/>
      </c>
      <c r="F170" t="str">
        <f>ProvisioningData!K170</f>
        <v/>
      </c>
      <c r="G170" t="str">
        <f>ProvisioningData!L170</f>
        <v/>
      </c>
      <c r="I170" t="str">
        <f>ProvisioningData!N170</f>
        <v/>
      </c>
      <c r="J170" t="str">
        <f>ProvisioningData!O170</f>
        <v/>
      </c>
    </row>
    <row r="171" spans="1:10" x14ac:dyDescent="0.25">
      <c r="A171" t="str">
        <f>IF(ProvisioningData!C171="","",ProvisioningData!C171)</f>
        <v/>
      </c>
      <c r="B171" t="str">
        <f>IF(LEN(REACH_Export!G171) &gt; 0, REACH_Export!G171, "")</f>
        <v/>
      </c>
      <c r="C171" t="str">
        <f>ProvisioningData!H171</f>
        <v xml:space="preserve"> </v>
      </c>
      <c r="D171" t="str">
        <f>ProvisioningData!I171</f>
        <v/>
      </c>
      <c r="E171" t="str">
        <f>ProvisioningData!J171</f>
        <v/>
      </c>
      <c r="F171" t="str">
        <f>ProvisioningData!K171</f>
        <v/>
      </c>
      <c r="G171" t="str">
        <f>ProvisioningData!L171</f>
        <v/>
      </c>
      <c r="I171" t="str">
        <f>ProvisioningData!N171</f>
        <v/>
      </c>
      <c r="J171" t="str">
        <f>ProvisioningData!O171</f>
        <v/>
      </c>
    </row>
    <row r="172" spans="1:10" x14ac:dyDescent="0.25">
      <c r="A172" t="str">
        <f>IF(ProvisioningData!C172="","",ProvisioningData!C172)</f>
        <v/>
      </c>
      <c r="B172" t="str">
        <f>IF(LEN(REACH_Export!G172) &gt; 0, REACH_Export!G172, "")</f>
        <v/>
      </c>
      <c r="C172" t="str">
        <f>ProvisioningData!H172</f>
        <v xml:space="preserve"> </v>
      </c>
      <c r="D172" t="str">
        <f>ProvisioningData!I172</f>
        <v/>
      </c>
      <c r="E172" t="str">
        <f>ProvisioningData!J172</f>
        <v/>
      </c>
      <c r="F172" t="str">
        <f>ProvisioningData!K172</f>
        <v/>
      </c>
      <c r="G172" t="str">
        <f>ProvisioningData!L172</f>
        <v/>
      </c>
      <c r="I172" t="str">
        <f>ProvisioningData!N172</f>
        <v/>
      </c>
      <c r="J172" t="str">
        <f>ProvisioningData!O172</f>
        <v/>
      </c>
    </row>
    <row r="173" spans="1:10" x14ac:dyDescent="0.25">
      <c r="A173" t="str">
        <f>IF(ProvisioningData!C173="","",ProvisioningData!C173)</f>
        <v/>
      </c>
      <c r="B173" t="str">
        <f>IF(LEN(REACH_Export!G173) &gt; 0, REACH_Export!G173, "")</f>
        <v/>
      </c>
      <c r="C173" t="str">
        <f>ProvisioningData!H173</f>
        <v xml:space="preserve"> </v>
      </c>
      <c r="D173" t="str">
        <f>ProvisioningData!I173</f>
        <v/>
      </c>
      <c r="E173" t="str">
        <f>ProvisioningData!J173</f>
        <v/>
      </c>
      <c r="F173" t="str">
        <f>ProvisioningData!K173</f>
        <v/>
      </c>
      <c r="G173" t="str">
        <f>ProvisioningData!L173</f>
        <v/>
      </c>
      <c r="I173" t="str">
        <f>ProvisioningData!N173</f>
        <v/>
      </c>
      <c r="J173" t="str">
        <f>ProvisioningData!O173</f>
        <v/>
      </c>
    </row>
    <row r="174" spans="1:10" x14ac:dyDescent="0.25">
      <c r="A174" t="str">
        <f>IF(ProvisioningData!C174="","",ProvisioningData!C174)</f>
        <v/>
      </c>
      <c r="B174" t="str">
        <f>IF(LEN(REACH_Export!G174) &gt; 0, REACH_Export!G174, "")</f>
        <v/>
      </c>
      <c r="C174" t="str">
        <f>ProvisioningData!H174</f>
        <v xml:space="preserve"> </v>
      </c>
      <c r="D174" t="str">
        <f>ProvisioningData!I174</f>
        <v/>
      </c>
      <c r="E174" t="str">
        <f>ProvisioningData!J174</f>
        <v/>
      </c>
      <c r="F174" t="str">
        <f>ProvisioningData!K174</f>
        <v/>
      </c>
      <c r="G174" t="str">
        <f>ProvisioningData!L174</f>
        <v/>
      </c>
      <c r="I174" t="str">
        <f>ProvisioningData!N174</f>
        <v/>
      </c>
      <c r="J174" t="str">
        <f>ProvisioningData!O174</f>
        <v/>
      </c>
    </row>
    <row r="175" spans="1:10" x14ac:dyDescent="0.25">
      <c r="A175" t="str">
        <f>IF(ProvisioningData!C175="","",ProvisioningData!C175)</f>
        <v/>
      </c>
      <c r="B175" t="str">
        <f>IF(LEN(REACH_Export!G175) &gt; 0, REACH_Export!G175, "")</f>
        <v/>
      </c>
      <c r="C175" t="str">
        <f>ProvisioningData!H175</f>
        <v xml:space="preserve"> </v>
      </c>
      <c r="D175" t="str">
        <f>ProvisioningData!I175</f>
        <v/>
      </c>
      <c r="E175" t="str">
        <f>ProvisioningData!J175</f>
        <v/>
      </c>
      <c r="F175" t="str">
        <f>ProvisioningData!K175</f>
        <v/>
      </c>
      <c r="G175" t="str">
        <f>ProvisioningData!L175</f>
        <v/>
      </c>
      <c r="I175" t="str">
        <f>ProvisioningData!N175</f>
        <v/>
      </c>
      <c r="J175" t="str">
        <f>ProvisioningData!O175</f>
        <v/>
      </c>
    </row>
    <row r="176" spans="1:10" x14ac:dyDescent="0.25">
      <c r="A176" t="str">
        <f>IF(ProvisioningData!C176="","",ProvisioningData!C176)</f>
        <v/>
      </c>
      <c r="B176" t="str">
        <f>IF(LEN(REACH_Export!G176) &gt; 0, REACH_Export!G176, "")</f>
        <v/>
      </c>
      <c r="C176" t="str">
        <f>ProvisioningData!H176</f>
        <v xml:space="preserve"> </v>
      </c>
      <c r="D176" t="str">
        <f>ProvisioningData!I176</f>
        <v/>
      </c>
      <c r="E176" t="str">
        <f>ProvisioningData!J176</f>
        <v/>
      </c>
      <c r="F176" t="str">
        <f>ProvisioningData!K176</f>
        <v/>
      </c>
      <c r="G176" t="str">
        <f>ProvisioningData!L176</f>
        <v/>
      </c>
      <c r="I176" t="str">
        <f>ProvisioningData!N176</f>
        <v/>
      </c>
      <c r="J176" t="str">
        <f>ProvisioningData!O176</f>
        <v/>
      </c>
    </row>
    <row r="177" spans="1:10" x14ac:dyDescent="0.25">
      <c r="A177" t="str">
        <f>IF(ProvisioningData!C177="","",ProvisioningData!C177)</f>
        <v/>
      </c>
      <c r="B177" t="str">
        <f>IF(LEN(REACH_Export!G177) &gt; 0, REACH_Export!G177, "")</f>
        <v/>
      </c>
      <c r="C177" t="str">
        <f>ProvisioningData!H177</f>
        <v xml:space="preserve"> </v>
      </c>
      <c r="D177" t="str">
        <f>ProvisioningData!I177</f>
        <v/>
      </c>
      <c r="E177" t="str">
        <f>ProvisioningData!J177</f>
        <v/>
      </c>
      <c r="F177" t="str">
        <f>ProvisioningData!K177</f>
        <v/>
      </c>
      <c r="G177" t="str">
        <f>ProvisioningData!L177</f>
        <v/>
      </c>
      <c r="I177" t="str">
        <f>ProvisioningData!N177</f>
        <v/>
      </c>
      <c r="J177" t="str">
        <f>ProvisioningData!O177</f>
        <v/>
      </c>
    </row>
    <row r="178" spans="1:10" x14ac:dyDescent="0.25">
      <c r="A178" t="str">
        <f>IF(ProvisioningData!C178="","",ProvisioningData!C178)</f>
        <v/>
      </c>
      <c r="B178" t="str">
        <f>IF(LEN(REACH_Export!G178) &gt; 0, REACH_Export!G178, "")</f>
        <v/>
      </c>
      <c r="C178" t="str">
        <f>ProvisioningData!H178</f>
        <v xml:space="preserve"> </v>
      </c>
      <c r="D178" t="str">
        <f>ProvisioningData!I178</f>
        <v/>
      </c>
      <c r="E178" t="str">
        <f>ProvisioningData!J178</f>
        <v/>
      </c>
      <c r="F178" t="str">
        <f>ProvisioningData!K178</f>
        <v/>
      </c>
      <c r="G178" t="str">
        <f>ProvisioningData!L178</f>
        <v/>
      </c>
      <c r="I178" t="str">
        <f>ProvisioningData!N178</f>
        <v/>
      </c>
      <c r="J178" t="str">
        <f>ProvisioningData!O178</f>
        <v/>
      </c>
    </row>
    <row r="179" spans="1:10" x14ac:dyDescent="0.25">
      <c r="A179" t="str">
        <f>IF(ProvisioningData!C179="","",ProvisioningData!C179)</f>
        <v/>
      </c>
      <c r="B179" t="str">
        <f>IF(LEN(REACH_Export!G179) &gt; 0, REACH_Export!G179, "")</f>
        <v/>
      </c>
      <c r="C179" t="str">
        <f>ProvisioningData!H179</f>
        <v xml:space="preserve"> </v>
      </c>
      <c r="D179" t="str">
        <f>ProvisioningData!I179</f>
        <v/>
      </c>
      <c r="E179" t="str">
        <f>ProvisioningData!J179</f>
        <v/>
      </c>
      <c r="F179" t="str">
        <f>ProvisioningData!K179</f>
        <v/>
      </c>
      <c r="G179" t="str">
        <f>ProvisioningData!L179</f>
        <v/>
      </c>
      <c r="I179" t="str">
        <f>ProvisioningData!N179</f>
        <v/>
      </c>
      <c r="J179" t="str">
        <f>ProvisioningData!O179</f>
        <v/>
      </c>
    </row>
    <row r="180" spans="1:10" x14ac:dyDescent="0.25">
      <c r="A180" t="str">
        <f>IF(ProvisioningData!C180="","",ProvisioningData!C180)</f>
        <v/>
      </c>
      <c r="B180" t="str">
        <f>IF(LEN(REACH_Export!G180) &gt; 0, REACH_Export!G180, "")</f>
        <v/>
      </c>
      <c r="C180" t="str">
        <f>ProvisioningData!H180</f>
        <v xml:space="preserve"> </v>
      </c>
      <c r="D180" t="str">
        <f>ProvisioningData!I180</f>
        <v/>
      </c>
      <c r="E180" t="str">
        <f>ProvisioningData!J180</f>
        <v/>
      </c>
      <c r="F180" t="str">
        <f>ProvisioningData!K180</f>
        <v/>
      </c>
      <c r="G180" t="str">
        <f>ProvisioningData!L180</f>
        <v/>
      </c>
      <c r="I180" t="str">
        <f>ProvisioningData!N180</f>
        <v/>
      </c>
      <c r="J180" t="str">
        <f>ProvisioningData!O180</f>
        <v/>
      </c>
    </row>
    <row r="181" spans="1:10" x14ac:dyDescent="0.25">
      <c r="A181" t="str">
        <f>IF(ProvisioningData!C181="","",ProvisioningData!C181)</f>
        <v/>
      </c>
      <c r="B181" t="str">
        <f>IF(LEN(REACH_Export!G181) &gt; 0, REACH_Export!G181, "")</f>
        <v/>
      </c>
      <c r="C181" t="str">
        <f>ProvisioningData!H181</f>
        <v xml:space="preserve"> </v>
      </c>
      <c r="D181" t="str">
        <f>ProvisioningData!I181</f>
        <v/>
      </c>
      <c r="E181" t="str">
        <f>ProvisioningData!J181</f>
        <v/>
      </c>
      <c r="F181" t="str">
        <f>ProvisioningData!K181</f>
        <v/>
      </c>
      <c r="G181" t="str">
        <f>ProvisioningData!L181</f>
        <v/>
      </c>
      <c r="I181" t="str">
        <f>ProvisioningData!N181</f>
        <v/>
      </c>
      <c r="J181" t="str">
        <f>ProvisioningData!O181</f>
        <v/>
      </c>
    </row>
    <row r="182" spans="1:10" x14ac:dyDescent="0.25">
      <c r="A182" t="str">
        <f>IF(ProvisioningData!C182="","",ProvisioningData!C182)</f>
        <v/>
      </c>
      <c r="B182" t="str">
        <f>IF(LEN(REACH_Export!G182) &gt; 0, REACH_Export!G182, "")</f>
        <v/>
      </c>
      <c r="C182" t="str">
        <f>ProvisioningData!H182</f>
        <v xml:space="preserve"> </v>
      </c>
      <c r="D182" t="str">
        <f>ProvisioningData!I182</f>
        <v/>
      </c>
      <c r="E182" t="str">
        <f>ProvisioningData!J182</f>
        <v/>
      </c>
      <c r="F182" t="str">
        <f>ProvisioningData!K182</f>
        <v/>
      </c>
      <c r="G182" t="str">
        <f>ProvisioningData!L182</f>
        <v/>
      </c>
      <c r="I182" t="str">
        <f>ProvisioningData!N182</f>
        <v/>
      </c>
      <c r="J182" t="str">
        <f>ProvisioningData!O182</f>
        <v/>
      </c>
    </row>
    <row r="183" spans="1:10" x14ac:dyDescent="0.25">
      <c r="A183" t="str">
        <f>IF(ProvisioningData!C183="","",ProvisioningData!C183)</f>
        <v/>
      </c>
      <c r="B183" t="str">
        <f>IF(LEN(REACH_Export!G183) &gt; 0, REACH_Export!G183, "")</f>
        <v/>
      </c>
      <c r="C183" t="str">
        <f>ProvisioningData!H183</f>
        <v xml:space="preserve"> </v>
      </c>
      <c r="D183" t="str">
        <f>ProvisioningData!I183</f>
        <v/>
      </c>
      <c r="E183" t="str">
        <f>ProvisioningData!J183</f>
        <v/>
      </c>
      <c r="F183" t="str">
        <f>ProvisioningData!K183</f>
        <v/>
      </c>
      <c r="G183" t="str">
        <f>ProvisioningData!L183</f>
        <v/>
      </c>
      <c r="I183" t="str">
        <f>ProvisioningData!N183</f>
        <v/>
      </c>
      <c r="J183" t="str">
        <f>ProvisioningData!O183</f>
        <v/>
      </c>
    </row>
    <row r="184" spans="1:10" x14ac:dyDescent="0.25">
      <c r="A184" t="str">
        <f>IF(ProvisioningData!C184="","",ProvisioningData!C184)</f>
        <v/>
      </c>
      <c r="B184" t="str">
        <f>IF(LEN(REACH_Export!G184) &gt; 0, REACH_Export!G184, "")</f>
        <v/>
      </c>
      <c r="C184" t="str">
        <f>ProvisioningData!H184</f>
        <v xml:space="preserve"> </v>
      </c>
      <c r="D184" t="str">
        <f>ProvisioningData!I184</f>
        <v/>
      </c>
      <c r="E184" t="str">
        <f>ProvisioningData!J184</f>
        <v/>
      </c>
      <c r="F184" t="str">
        <f>ProvisioningData!K184</f>
        <v/>
      </c>
      <c r="G184" t="str">
        <f>ProvisioningData!L184</f>
        <v/>
      </c>
      <c r="I184" t="str">
        <f>ProvisioningData!N184</f>
        <v/>
      </c>
      <c r="J184" t="str">
        <f>ProvisioningData!O184</f>
        <v/>
      </c>
    </row>
    <row r="185" spans="1:10" x14ac:dyDescent="0.25">
      <c r="A185" t="str">
        <f>IF(ProvisioningData!C185="","",ProvisioningData!C185)</f>
        <v/>
      </c>
      <c r="B185" t="str">
        <f>IF(LEN(REACH_Export!G185) &gt; 0, REACH_Export!G185, "")</f>
        <v/>
      </c>
      <c r="C185" t="str">
        <f>ProvisioningData!H185</f>
        <v xml:space="preserve"> </v>
      </c>
      <c r="D185" t="str">
        <f>ProvisioningData!I185</f>
        <v/>
      </c>
      <c r="E185" t="str">
        <f>ProvisioningData!J185</f>
        <v/>
      </c>
      <c r="F185" t="str">
        <f>ProvisioningData!K185</f>
        <v/>
      </c>
      <c r="G185" t="str">
        <f>ProvisioningData!L185</f>
        <v/>
      </c>
      <c r="I185" t="str">
        <f>ProvisioningData!N185</f>
        <v/>
      </c>
      <c r="J185" t="str">
        <f>ProvisioningData!O185</f>
        <v/>
      </c>
    </row>
    <row r="186" spans="1:10" x14ac:dyDescent="0.25">
      <c r="A186" t="str">
        <f>IF(ProvisioningData!C186="","",ProvisioningData!C186)</f>
        <v/>
      </c>
      <c r="B186" t="str">
        <f>IF(LEN(REACH_Export!G186) &gt; 0, REACH_Export!G186, "")</f>
        <v/>
      </c>
      <c r="C186" t="str">
        <f>ProvisioningData!H186</f>
        <v xml:space="preserve"> </v>
      </c>
      <c r="D186" t="str">
        <f>ProvisioningData!I186</f>
        <v/>
      </c>
      <c r="E186" t="str">
        <f>ProvisioningData!J186</f>
        <v/>
      </c>
      <c r="F186" t="str">
        <f>ProvisioningData!K186</f>
        <v/>
      </c>
      <c r="G186" t="str">
        <f>ProvisioningData!L186</f>
        <v/>
      </c>
      <c r="I186" t="str">
        <f>ProvisioningData!N186</f>
        <v/>
      </c>
      <c r="J186" t="str">
        <f>ProvisioningData!O186</f>
        <v/>
      </c>
    </row>
    <row r="187" spans="1:10" x14ac:dyDescent="0.25">
      <c r="A187" t="str">
        <f>IF(ProvisioningData!C187="","",ProvisioningData!C187)</f>
        <v/>
      </c>
      <c r="B187" t="str">
        <f>IF(LEN(REACH_Export!G187) &gt; 0, REACH_Export!G187, "")</f>
        <v/>
      </c>
      <c r="C187" t="str">
        <f>ProvisioningData!H187</f>
        <v xml:space="preserve"> </v>
      </c>
      <c r="D187" t="str">
        <f>ProvisioningData!I187</f>
        <v/>
      </c>
      <c r="E187" t="str">
        <f>ProvisioningData!J187</f>
        <v/>
      </c>
      <c r="F187" t="str">
        <f>ProvisioningData!K187</f>
        <v/>
      </c>
      <c r="G187" t="str">
        <f>ProvisioningData!L187</f>
        <v/>
      </c>
      <c r="I187" t="str">
        <f>ProvisioningData!N187</f>
        <v/>
      </c>
      <c r="J187" t="str">
        <f>ProvisioningData!O187</f>
        <v/>
      </c>
    </row>
    <row r="188" spans="1:10" x14ac:dyDescent="0.25">
      <c r="A188" t="str">
        <f>IF(ProvisioningData!C188="","",ProvisioningData!C188)</f>
        <v/>
      </c>
      <c r="B188" t="str">
        <f>IF(LEN(REACH_Export!G188) &gt; 0, REACH_Export!G188, "")</f>
        <v/>
      </c>
      <c r="C188" t="str">
        <f>ProvisioningData!H188</f>
        <v xml:space="preserve"> </v>
      </c>
      <c r="D188" t="str">
        <f>ProvisioningData!I188</f>
        <v/>
      </c>
      <c r="E188" t="str">
        <f>ProvisioningData!J188</f>
        <v/>
      </c>
      <c r="F188" t="str">
        <f>ProvisioningData!K188</f>
        <v/>
      </c>
      <c r="G188" t="str">
        <f>ProvisioningData!L188</f>
        <v/>
      </c>
      <c r="I188" t="str">
        <f>ProvisioningData!N188</f>
        <v/>
      </c>
      <c r="J188" t="str">
        <f>ProvisioningData!O188</f>
        <v/>
      </c>
    </row>
    <row r="189" spans="1:10" x14ac:dyDescent="0.25">
      <c r="A189" t="str">
        <f>IF(ProvisioningData!C189="","",ProvisioningData!C189)</f>
        <v/>
      </c>
      <c r="B189" t="str">
        <f>IF(LEN(REACH_Export!G189) &gt; 0, REACH_Export!G189, "")</f>
        <v/>
      </c>
      <c r="C189" t="str">
        <f>ProvisioningData!H189</f>
        <v xml:space="preserve"> </v>
      </c>
      <c r="D189" t="str">
        <f>ProvisioningData!I189</f>
        <v/>
      </c>
      <c r="E189" t="str">
        <f>ProvisioningData!J189</f>
        <v/>
      </c>
      <c r="F189" t="str">
        <f>ProvisioningData!K189</f>
        <v/>
      </c>
      <c r="G189" t="str">
        <f>ProvisioningData!L189</f>
        <v/>
      </c>
      <c r="I189" t="str">
        <f>ProvisioningData!N189</f>
        <v/>
      </c>
      <c r="J189" t="str">
        <f>ProvisioningData!O189</f>
        <v/>
      </c>
    </row>
    <row r="190" spans="1:10" x14ac:dyDescent="0.25">
      <c r="A190" t="str">
        <f>IF(ProvisioningData!C190="","",ProvisioningData!C190)</f>
        <v/>
      </c>
      <c r="B190" t="str">
        <f>IF(LEN(REACH_Export!G190) &gt; 0, REACH_Export!G190, "")</f>
        <v/>
      </c>
      <c r="C190" t="str">
        <f>ProvisioningData!H190</f>
        <v xml:space="preserve"> </v>
      </c>
      <c r="D190" t="str">
        <f>ProvisioningData!I190</f>
        <v/>
      </c>
      <c r="E190" t="str">
        <f>ProvisioningData!J190</f>
        <v/>
      </c>
      <c r="F190" t="str">
        <f>ProvisioningData!K190</f>
        <v/>
      </c>
      <c r="G190" t="str">
        <f>ProvisioningData!L190</f>
        <v/>
      </c>
      <c r="I190" t="str">
        <f>ProvisioningData!N190</f>
        <v/>
      </c>
      <c r="J190" t="str">
        <f>ProvisioningData!O190</f>
        <v/>
      </c>
    </row>
    <row r="191" spans="1:10" x14ac:dyDescent="0.25">
      <c r="A191" t="str">
        <f>IF(ProvisioningData!C191="","",ProvisioningData!C191)</f>
        <v/>
      </c>
      <c r="B191" t="str">
        <f>IF(LEN(REACH_Export!G191) &gt; 0, REACH_Export!G191, "")</f>
        <v/>
      </c>
      <c r="C191" t="str">
        <f>ProvisioningData!H191</f>
        <v xml:space="preserve"> </v>
      </c>
      <c r="D191" t="str">
        <f>ProvisioningData!I191</f>
        <v/>
      </c>
      <c r="E191" t="str">
        <f>ProvisioningData!J191</f>
        <v/>
      </c>
      <c r="F191" t="str">
        <f>ProvisioningData!K191</f>
        <v/>
      </c>
      <c r="G191" t="str">
        <f>ProvisioningData!L191</f>
        <v/>
      </c>
      <c r="I191" t="str">
        <f>ProvisioningData!N191</f>
        <v/>
      </c>
      <c r="J191" t="str">
        <f>ProvisioningData!O191</f>
        <v/>
      </c>
    </row>
    <row r="192" spans="1:10" x14ac:dyDescent="0.25">
      <c r="A192" t="str">
        <f>IF(ProvisioningData!C192="","",ProvisioningData!C192)</f>
        <v/>
      </c>
      <c r="B192" t="str">
        <f>IF(LEN(REACH_Export!G192) &gt; 0, REACH_Export!G192, "")</f>
        <v/>
      </c>
      <c r="C192" t="str">
        <f>ProvisioningData!H192</f>
        <v xml:space="preserve"> </v>
      </c>
      <c r="D192" t="str">
        <f>ProvisioningData!I192</f>
        <v/>
      </c>
      <c r="E192" t="str">
        <f>ProvisioningData!J192</f>
        <v/>
      </c>
      <c r="F192" t="str">
        <f>ProvisioningData!K192</f>
        <v/>
      </c>
      <c r="G192" t="str">
        <f>ProvisioningData!L192</f>
        <v/>
      </c>
      <c r="I192" t="str">
        <f>ProvisioningData!N192</f>
        <v/>
      </c>
      <c r="J192" t="str">
        <f>ProvisioningData!O192</f>
        <v/>
      </c>
    </row>
    <row r="193" spans="1:10" x14ac:dyDescent="0.25">
      <c r="A193" t="str">
        <f>IF(ProvisioningData!C193="","",ProvisioningData!C193)</f>
        <v/>
      </c>
      <c r="B193" t="str">
        <f>IF(LEN(REACH_Export!G193) &gt; 0, REACH_Export!G193, "")</f>
        <v/>
      </c>
      <c r="C193" t="str">
        <f>ProvisioningData!H193</f>
        <v xml:space="preserve"> </v>
      </c>
      <c r="D193" t="str">
        <f>ProvisioningData!I193</f>
        <v/>
      </c>
      <c r="E193" t="str">
        <f>ProvisioningData!J193</f>
        <v/>
      </c>
      <c r="F193" t="str">
        <f>ProvisioningData!K193</f>
        <v/>
      </c>
      <c r="G193" t="str">
        <f>ProvisioningData!L193</f>
        <v/>
      </c>
      <c r="I193" t="str">
        <f>ProvisioningData!N193</f>
        <v/>
      </c>
      <c r="J193" t="str">
        <f>ProvisioningData!O193</f>
        <v/>
      </c>
    </row>
    <row r="194" spans="1:10" x14ac:dyDescent="0.25">
      <c r="A194" t="str">
        <f>IF(ProvisioningData!C194="","",ProvisioningData!C194)</f>
        <v/>
      </c>
      <c r="B194" t="str">
        <f>IF(LEN(REACH_Export!G194) &gt; 0, REACH_Export!G194, "")</f>
        <v/>
      </c>
      <c r="C194" t="str">
        <f>ProvisioningData!H194</f>
        <v xml:space="preserve"> </v>
      </c>
      <c r="D194" t="str">
        <f>ProvisioningData!I194</f>
        <v/>
      </c>
      <c r="E194" t="str">
        <f>ProvisioningData!J194</f>
        <v/>
      </c>
      <c r="F194" t="str">
        <f>ProvisioningData!K194</f>
        <v/>
      </c>
      <c r="G194" t="str">
        <f>ProvisioningData!L194</f>
        <v/>
      </c>
      <c r="I194" t="str">
        <f>ProvisioningData!N194</f>
        <v/>
      </c>
      <c r="J194" t="str">
        <f>ProvisioningData!O194</f>
        <v/>
      </c>
    </row>
    <row r="195" spans="1:10" x14ac:dyDescent="0.25">
      <c r="A195" t="str">
        <f>IF(ProvisioningData!C195="","",ProvisioningData!C195)</f>
        <v/>
      </c>
      <c r="B195" t="str">
        <f>IF(LEN(REACH_Export!G195) &gt; 0, REACH_Export!G195, "")</f>
        <v/>
      </c>
      <c r="C195" t="str">
        <f>ProvisioningData!H195</f>
        <v xml:space="preserve"> </v>
      </c>
      <c r="D195" t="str">
        <f>ProvisioningData!I195</f>
        <v/>
      </c>
      <c r="E195" t="str">
        <f>ProvisioningData!J195</f>
        <v/>
      </c>
      <c r="F195" t="str">
        <f>ProvisioningData!K195</f>
        <v/>
      </c>
      <c r="G195" t="str">
        <f>ProvisioningData!L195</f>
        <v/>
      </c>
      <c r="I195" t="str">
        <f>ProvisioningData!N195</f>
        <v/>
      </c>
      <c r="J195" t="str">
        <f>ProvisioningData!O195</f>
        <v/>
      </c>
    </row>
    <row r="196" spans="1:10" x14ac:dyDescent="0.25">
      <c r="A196" t="str">
        <f>IF(ProvisioningData!C196="","",ProvisioningData!C196)</f>
        <v/>
      </c>
      <c r="B196" t="str">
        <f>IF(LEN(REACH_Export!G196) &gt; 0, REACH_Export!G196, "")</f>
        <v/>
      </c>
      <c r="C196" t="str">
        <f>ProvisioningData!H196</f>
        <v xml:space="preserve"> </v>
      </c>
      <c r="D196" t="str">
        <f>ProvisioningData!I196</f>
        <v/>
      </c>
      <c r="E196" t="str">
        <f>ProvisioningData!J196</f>
        <v/>
      </c>
      <c r="F196" t="str">
        <f>ProvisioningData!K196</f>
        <v/>
      </c>
      <c r="G196" t="str">
        <f>ProvisioningData!L196</f>
        <v/>
      </c>
      <c r="I196" t="str">
        <f>ProvisioningData!N196</f>
        <v/>
      </c>
      <c r="J196" t="str">
        <f>ProvisioningData!O196</f>
        <v/>
      </c>
    </row>
    <row r="197" spans="1:10" x14ac:dyDescent="0.25">
      <c r="A197" t="str">
        <f>IF(ProvisioningData!C197="","",ProvisioningData!C197)</f>
        <v/>
      </c>
      <c r="B197" t="str">
        <f>IF(LEN(REACH_Export!G197) &gt; 0, REACH_Export!G197, "")</f>
        <v/>
      </c>
      <c r="C197" t="str">
        <f>ProvisioningData!H197</f>
        <v xml:space="preserve"> </v>
      </c>
      <c r="D197" t="str">
        <f>ProvisioningData!I197</f>
        <v/>
      </c>
      <c r="E197" t="str">
        <f>ProvisioningData!J197</f>
        <v/>
      </c>
      <c r="F197" t="str">
        <f>ProvisioningData!K197</f>
        <v/>
      </c>
      <c r="G197" t="str">
        <f>ProvisioningData!L197</f>
        <v/>
      </c>
      <c r="I197" t="str">
        <f>ProvisioningData!N197</f>
        <v/>
      </c>
      <c r="J197" t="str">
        <f>ProvisioningData!O197</f>
        <v/>
      </c>
    </row>
    <row r="198" spans="1:10" x14ac:dyDescent="0.25">
      <c r="A198" t="str">
        <f>IF(ProvisioningData!C198="","",ProvisioningData!C198)</f>
        <v/>
      </c>
      <c r="B198" t="str">
        <f>IF(LEN(REACH_Export!G198) &gt; 0, REACH_Export!G198, "")</f>
        <v/>
      </c>
      <c r="C198" t="str">
        <f>ProvisioningData!H198</f>
        <v xml:space="preserve"> </v>
      </c>
      <c r="D198" t="str">
        <f>ProvisioningData!I198</f>
        <v/>
      </c>
      <c r="E198" t="str">
        <f>ProvisioningData!J198</f>
        <v/>
      </c>
      <c r="F198" t="str">
        <f>ProvisioningData!K198</f>
        <v/>
      </c>
      <c r="G198" t="str">
        <f>ProvisioningData!L198</f>
        <v/>
      </c>
      <c r="I198" t="str">
        <f>ProvisioningData!N198</f>
        <v/>
      </c>
      <c r="J198" t="str">
        <f>ProvisioningData!O198</f>
        <v/>
      </c>
    </row>
    <row r="199" spans="1:10" x14ac:dyDescent="0.25">
      <c r="A199" t="str">
        <f>IF(ProvisioningData!C199="","",ProvisioningData!C199)</f>
        <v/>
      </c>
      <c r="B199" t="str">
        <f>IF(LEN(REACH_Export!G199) &gt; 0, REACH_Export!G199, "")</f>
        <v/>
      </c>
      <c r="C199" t="str">
        <f>ProvisioningData!H199</f>
        <v xml:space="preserve"> </v>
      </c>
      <c r="D199" t="str">
        <f>ProvisioningData!I199</f>
        <v/>
      </c>
      <c r="E199" t="str">
        <f>ProvisioningData!J199</f>
        <v/>
      </c>
      <c r="F199" t="str">
        <f>ProvisioningData!K199</f>
        <v/>
      </c>
      <c r="G199" t="str">
        <f>ProvisioningData!L199</f>
        <v/>
      </c>
      <c r="I199" t="str">
        <f>ProvisioningData!N199</f>
        <v/>
      </c>
      <c r="J199" t="str">
        <f>ProvisioningData!O199</f>
        <v/>
      </c>
    </row>
    <row r="200" spans="1:10" x14ac:dyDescent="0.25">
      <c r="A200" t="str">
        <f>IF(ProvisioningData!C200="","",ProvisioningData!C200)</f>
        <v/>
      </c>
      <c r="B200" t="str">
        <f>IF(LEN(REACH_Export!G200) &gt; 0, REACH_Export!G200, "")</f>
        <v/>
      </c>
      <c r="C200" t="str">
        <f>ProvisioningData!H200</f>
        <v xml:space="preserve"> </v>
      </c>
      <c r="D200" t="str">
        <f>ProvisioningData!I200</f>
        <v/>
      </c>
      <c r="E200" t="str">
        <f>ProvisioningData!J200</f>
        <v/>
      </c>
      <c r="F200" t="str">
        <f>ProvisioningData!K200</f>
        <v/>
      </c>
      <c r="G200" t="str">
        <f>ProvisioningData!L200</f>
        <v/>
      </c>
      <c r="I200" t="str">
        <f>ProvisioningData!N200</f>
        <v/>
      </c>
      <c r="J200" t="str">
        <f>ProvisioningData!O200</f>
        <v/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0"/>
  <sheetViews>
    <sheetView workbookViewId="0">
      <pane ySplit="1" topLeftCell="A2" activePane="bottomLeft" state="frozen"/>
      <selection activeCell="F1" sqref="F1"/>
      <selection pane="bottomLeft" activeCell="J3" sqref="J3"/>
    </sheetView>
  </sheetViews>
  <sheetFormatPr defaultRowHeight="15" x14ac:dyDescent="0.25"/>
  <cols>
    <col min="1" max="1" width="17.28515625"/>
    <col min="2" max="2" width="15.28515625" bestFit="1" customWidth="1"/>
    <col min="3" max="3" width="22.7109375"/>
    <col min="4" max="4" width="14"/>
    <col min="5" max="5" width="11.42578125"/>
    <col min="6" max="6" width="12.42578125"/>
    <col min="7" max="7" width="16.140625"/>
    <col min="8" max="8" width="17.7109375"/>
    <col min="9" max="9" width="26.42578125"/>
    <col min="10" max="10" width="8.42578125"/>
    <col min="11" max="11" width="14"/>
    <col min="12" max="12" width="9.28515625"/>
    <col min="13" max="13" width="11.140625"/>
    <col min="14" max="14" width="13.28515625"/>
    <col min="15" max="15" width="8.42578125"/>
    <col min="16" max="16" width="9.140625" style="18"/>
    <col min="17" max="17" width="13.42578125"/>
    <col min="18" max="18" width="15.42578125"/>
    <col min="20" max="20" width="10.42578125"/>
    <col min="21" max="23" width="12.42578125"/>
    <col min="24" max="1026" width="0" hidden="1"/>
  </cols>
  <sheetData>
    <row r="1" spans="1:23" x14ac:dyDescent="0.25">
      <c r="A1" t="s">
        <v>4</v>
      </c>
      <c r="B1" t="s">
        <v>49</v>
      </c>
      <c r="C1" t="s">
        <v>17</v>
      </c>
      <c r="D1" t="s">
        <v>26</v>
      </c>
      <c r="E1" t="s">
        <v>27</v>
      </c>
      <c r="F1" t="s">
        <v>10</v>
      </c>
      <c r="G1" t="s">
        <v>28</v>
      </c>
      <c r="H1" t="s">
        <v>19</v>
      </c>
      <c r="I1" t="s">
        <v>7</v>
      </c>
      <c r="J1" t="s">
        <v>20</v>
      </c>
      <c r="K1" t="s">
        <v>21</v>
      </c>
      <c r="L1" t="s">
        <v>22</v>
      </c>
      <c r="M1" t="s">
        <v>23</v>
      </c>
      <c r="N1" t="s">
        <v>24</v>
      </c>
      <c r="O1" t="s">
        <v>25</v>
      </c>
      <c r="Q1" t="s">
        <v>29</v>
      </c>
      <c r="R1" t="s">
        <v>30</v>
      </c>
      <c r="T1" t="s">
        <v>31</v>
      </c>
      <c r="U1" t="s">
        <v>32</v>
      </c>
      <c r="V1" t="s">
        <v>33</v>
      </c>
      <c r="W1" t="s">
        <v>10</v>
      </c>
    </row>
    <row r="2" spans="1:23" x14ac:dyDescent="0.25">
      <c r="A2" t="str">
        <f>IF(ISBLANK(UserForm!B6),"",UserForm!B6)</f>
        <v/>
      </c>
      <c r="B2" t="str">
        <f>UserForm!C6&amp;" "&amp;UserForm!D6</f>
        <v xml:space="preserve"> </v>
      </c>
      <c r="C2" t="str">
        <f>LOWER(IF(ISBLANK(UserForm!C6),"",IF(UserForm!F6="Consultant",$Q$2,"")&amp;IF(UserForm!F6="Cart User",$Q$2&amp;"-"&amp;$R$2,"")&amp;IF(UserForm!F6="Administrative",$Q$2,"")&amp;"-"&amp;CONCATENATE(LEFT(UserForm!C6,1),UserForm!D6)))</f>
        <v/>
      </c>
      <c r="D2" t="str">
        <f>IF(ISBLANK(UserForm!D6),"",$R$2&amp;"123!")</f>
        <v/>
      </c>
      <c r="E2" t="str">
        <f>IF(ISBLANK(UserForm!G6),"",UserForm!G6)</f>
        <v/>
      </c>
      <c r="F2" t="str">
        <f>IF(ISBLANK(UserForm!H6),"",UserForm!H6)</f>
        <v/>
      </c>
      <c r="G2" s="19" t="str">
        <f>IF(LEN(REACH_Export!G2) &gt;0, REACH_Export!G2, "")</f>
        <v/>
      </c>
      <c r="H2" t="str">
        <f>IF(K2="Carts","PTZ:","")&amp;UserForm!C6&amp;" "&amp;UserForm!D6</f>
        <v xml:space="preserve"> </v>
      </c>
      <c r="I2" t="str">
        <f>IF(ISBLANK(UserForm!E6),"",UserForm!E6)</f>
        <v/>
      </c>
      <c r="J2" s="20"/>
      <c r="K2" t="str">
        <f>IF(UserForm!F6="Consultant","Consultants","")&amp;IF(UserForm!F6="Cart User","Carts","")&amp;IF(UserForm!F6="Administrative","Consultants","")</f>
        <v/>
      </c>
      <c r="L2" t="str">
        <f>IF(ISBLANK(UserForm!B6),"","En")</f>
        <v/>
      </c>
      <c r="N2" t="str">
        <f>IF(ISBLANK(UserForm!B6),"","VidyoProxy01")</f>
        <v/>
      </c>
      <c r="O2" t="str">
        <f>IF(ISBLANK(UserForm!B6),"","Default")</f>
        <v/>
      </c>
      <c r="Q2" s="20"/>
      <c r="R2" s="20"/>
      <c r="U2" t="s">
        <v>14</v>
      </c>
      <c r="V2" t="s">
        <v>12</v>
      </c>
      <c r="W2" t="s">
        <v>13</v>
      </c>
    </row>
    <row r="3" spans="1:23" x14ac:dyDescent="0.25">
      <c r="A3" t="str">
        <f>IF(ISBLANK(UserForm!B7),"",UserForm!B7)</f>
        <v/>
      </c>
      <c r="B3" t="str">
        <f>UserForm!C7&amp;" "&amp;UserForm!D7</f>
        <v xml:space="preserve"> </v>
      </c>
      <c r="C3" t="str">
        <f>LOWER(IF(ISBLANK(UserForm!C7),"",IF(UserForm!F7="Consultant",$Q$2,"")&amp;IF(UserForm!F7="Cart User",$Q$2&amp;"-"&amp;$R$2,"")&amp;IF(UserForm!F7="Administrative",$Q$2,"")&amp;"-"&amp;CONCATENATE(LEFT(UserForm!C7,1),UserForm!D7)))</f>
        <v/>
      </c>
      <c r="D3" t="str">
        <f>IF(ISBLANK(UserForm!D7),"",$R$2&amp;"123!")</f>
        <v/>
      </c>
      <c r="E3" t="str">
        <f>IF(ISBLANK(UserForm!G7),"",UserForm!G7)</f>
        <v/>
      </c>
      <c r="F3" t="str">
        <f>IF(ISBLANK(UserForm!H7),"",UserForm!H7)</f>
        <v/>
      </c>
      <c r="G3" t="str">
        <f>IF(ISBLANK(UserForm!B7),"",$G$2)</f>
        <v/>
      </c>
      <c r="H3" t="str">
        <f>IF(K3="Carts","PTZ:","")&amp;UserForm!C7&amp;" "&amp;UserForm!D7</f>
        <v xml:space="preserve"> </v>
      </c>
      <c r="I3" t="str">
        <f>IF(ISBLANK(UserForm!E7),"",UserForm!E7)</f>
        <v/>
      </c>
      <c r="J3" t="str">
        <f>IF(ISBLANK(UserForm!B7),"",J2+1)</f>
        <v/>
      </c>
      <c r="K3" t="str">
        <f>IF(UserForm!F7="Consultant","Consultants","")&amp;IF(UserForm!F7="Cart User","Carts","")&amp;IF(UserForm!F7="Administrative","Consultants","")</f>
        <v/>
      </c>
      <c r="L3" t="str">
        <f>IF(ISBLANK(UserForm!B7),"","En")</f>
        <v/>
      </c>
      <c r="N3" t="str">
        <f>IF(ISBLANK(UserForm!B7),"","VidyoProxy01")</f>
        <v/>
      </c>
      <c r="O3" t="str">
        <f>IF(ISBLANK(UserForm!B7),"","Default")</f>
        <v/>
      </c>
      <c r="U3" t="s">
        <v>34</v>
      </c>
      <c r="V3" t="s">
        <v>15</v>
      </c>
      <c r="W3" t="s">
        <v>16</v>
      </c>
    </row>
    <row r="4" spans="1:23" x14ac:dyDescent="0.25">
      <c r="A4" t="str">
        <f>IF(ISBLANK(UserForm!B8),"",UserForm!B8)</f>
        <v/>
      </c>
      <c r="B4" t="str">
        <f>UserForm!C8&amp;" "&amp;UserForm!D8</f>
        <v xml:space="preserve"> </v>
      </c>
      <c r="C4" t="str">
        <f>LOWER(IF(ISBLANK(UserForm!C8),"",IF(UserForm!F8="Consultant",$Q$2,"")&amp;IF(UserForm!F8="Cart User",$Q$2&amp;"-"&amp;$R$2,"")&amp;IF(UserForm!F8="Administrative",$Q$2,"")&amp;"-"&amp;CONCATENATE(LEFT(UserForm!C8,1),UserForm!D8)))</f>
        <v/>
      </c>
      <c r="D4" t="str">
        <f>IF(ISBLANK(UserForm!D8),"",$R$2&amp;"123!")</f>
        <v/>
      </c>
      <c r="E4" t="str">
        <f>IF(ISBLANK(UserForm!G8),"",UserForm!G8)</f>
        <v/>
      </c>
      <c r="F4" t="str">
        <f>IF(ISBLANK(UserForm!H8),"",UserForm!H8)</f>
        <v/>
      </c>
      <c r="G4" t="str">
        <f>IF(ISBLANK(UserForm!B8),"",$G$2)</f>
        <v/>
      </c>
      <c r="H4" t="str">
        <f>IF(K4="Carts","PTZ:","")&amp;UserForm!C8&amp;" "&amp;UserForm!D8</f>
        <v xml:space="preserve"> </v>
      </c>
      <c r="I4" t="str">
        <f>IF(ISBLANK(UserForm!E8),"",UserForm!E8)</f>
        <v/>
      </c>
      <c r="J4" t="str">
        <f>IF(ISBLANK(UserForm!B8),"",J3+1)</f>
        <v/>
      </c>
      <c r="K4" t="str">
        <f>IF(UserForm!F8="Consultant","Consultants","")&amp;IF(UserForm!F8="Cart User","Carts","")&amp;IF(UserForm!F8="Administrative","Consultants","")</f>
        <v/>
      </c>
      <c r="L4" t="str">
        <f>IF(ISBLANK(UserForm!B8),"","En")</f>
        <v/>
      </c>
      <c r="N4" t="str">
        <f>IF(ISBLANK(UserForm!B8),"","VidyoProxy01")</f>
        <v/>
      </c>
      <c r="O4" t="str">
        <f>IF(ISBLANK(UserForm!B8),"","Default")</f>
        <v/>
      </c>
      <c r="U4" t="s">
        <v>11</v>
      </c>
    </row>
    <row r="5" spans="1:23" x14ac:dyDescent="0.25">
      <c r="A5" t="str">
        <f>IF(ISBLANK(UserForm!B9),"",UserForm!B9)</f>
        <v/>
      </c>
      <c r="B5" t="str">
        <f>UserForm!C9&amp;" "&amp;UserForm!D9</f>
        <v xml:space="preserve"> </v>
      </c>
      <c r="C5" t="str">
        <f>LOWER(IF(ISBLANK(UserForm!C9),"",IF(UserForm!F9="Consultant",$Q$2,"")&amp;IF(UserForm!F9="Cart User",$Q$2&amp;"-"&amp;$R$2,"")&amp;IF(UserForm!F9="Administrative",$Q$2,"")&amp;"-"&amp;CONCATENATE(LEFT(UserForm!C9,1),UserForm!D9)))</f>
        <v/>
      </c>
      <c r="D5" t="str">
        <f>IF(ISBLANK(UserForm!D9),"",$R$2&amp;"123!")</f>
        <v/>
      </c>
      <c r="E5" t="str">
        <f>IF(ISBLANK(UserForm!G9),"",UserForm!G9)</f>
        <v/>
      </c>
      <c r="F5" t="str">
        <f>IF(ISBLANK(UserForm!H9),"",UserForm!H9)</f>
        <v/>
      </c>
      <c r="G5" t="str">
        <f>IF(ISBLANK(UserForm!B9),"",$G$2)</f>
        <v/>
      </c>
      <c r="H5" t="str">
        <f>IF(K5="Carts","PTZ:","")&amp;UserForm!C9&amp;" "&amp;UserForm!D9</f>
        <v xml:space="preserve"> </v>
      </c>
      <c r="I5" t="str">
        <f>IF(ISBLANK(UserForm!E9),"",UserForm!E9)</f>
        <v/>
      </c>
      <c r="J5" t="str">
        <f>IF(ISBLANK(UserForm!B9),"",J4+1)</f>
        <v/>
      </c>
      <c r="K5" t="str">
        <f>IF(UserForm!F9="Consultant","Consultants","")&amp;IF(UserForm!F9="Cart User","Carts","")&amp;IF(UserForm!F9="Administrative","Consultants","")</f>
        <v/>
      </c>
      <c r="L5" t="str">
        <f>IF(ISBLANK(UserForm!B9),"","En")</f>
        <v/>
      </c>
      <c r="N5" t="str">
        <f>IF(ISBLANK(UserForm!B9),"","VidyoProxy01")</f>
        <v/>
      </c>
      <c r="O5" t="str">
        <f>IF(ISBLANK(UserForm!B9),"","Default")</f>
        <v/>
      </c>
    </row>
    <row r="6" spans="1:23" x14ac:dyDescent="0.25">
      <c r="A6" t="str">
        <f>IF(ISBLANK(UserForm!B10),"",UserForm!B10)</f>
        <v/>
      </c>
      <c r="B6" t="str">
        <f>UserForm!C10&amp;" "&amp;UserForm!D10</f>
        <v xml:space="preserve"> </v>
      </c>
      <c r="C6" t="str">
        <f>LOWER(IF(ISBLANK(UserForm!C10),"",IF(UserForm!F10="Consultant",$Q$2,"")&amp;IF(UserForm!F10="Cart User",$Q$2&amp;"-"&amp;$R$2,"")&amp;IF(UserForm!F10="Administrative",$Q$2,"")&amp;"-"&amp;CONCATENATE(LEFT(UserForm!C10,1),UserForm!D10)))</f>
        <v/>
      </c>
      <c r="D6" t="str">
        <f>IF(ISBLANK(UserForm!D10),"",$R$2&amp;"123!")</f>
        <v/>
      </c>
      <c r="E6" t="str">
        <f>IF(ISBLANK(UserForm!G10),"",UserForm!G10)</f>
        <v/>
      </c>
      <c r="F6" t="str">
        <f>IF(ISBLANK(UserForm!H10),"",UserForm!H10)</f>
        <v/>
      </c>
      <c r="G6" t="str">
        <f>IF(ISBLANK(UserForm!B10),"",$G$2)</f>
        <v/>
      </c>
      <c r="H6" t="str">
        <f>IF(K6="Carts","PTZ:","")&amp;UserForm!C10&amp;" "&amp;UserForm!D10</f>
        <v xml:space="preserve"> </v>
      </c>
      <c r="I6" t="str">
        <f>IF(ISBLANK(UserForm!E10),"",UserForm!E10)</f>
        <v/>
      </c>
      <c r="J6" t="str">
        <f>IF(ISBLANK(UserForm!B10),"",J5+1)</f>
        <v/>
      </c>
      <c r="K6" t="str">
        <f>IF(UserForm!F10="Consultant","Consultants","")&amp;IF(UserForm!F10="Cart User","Carts","")&amp;IF(UserForm!F10="Administrative","Consultants","")</f>
        <v/>
      </c>
      <c r="L6" t="str">
        <f>IF(ISBLANK(UserForm!B10),"","En")</f>
        <v/>
      </c>
      <c r="N6" t="str">
        <f>IF(ISBLANK(UserForm!B10),"","VidyoProxy01")</f>
        <v/>
      </c>
      <c r="O6" t="str">
        <f>IF(ISBLANK(UserForm!B10),"","Default")</f>
        <v/>
      </c>
    </row>
    <row r="7" spans="1:23" x14ac:dyDescent="0.25">
      <c r="A7" t="str">
        <f>IF(ISBLANK(UserForm!B11),"",UserForm!B11)</f>
        <v/>
      </c>
      <c r="B7" t="str">
        <f>UserForm!C11&amp;" "&amp;UserForm!D11</f>
        <v xml:space="preserve"> </v>
      </c>
      <c r="C7" t="str">
        <f>LOWER(IF(ISBLANK(UserForm!C11),"",IF(UserForm!F11="Consultant",$Q$2,"")&amp;IF(UserForm!F11="Cart User",$Q$2&amp;"-"&amp;$R$2,"")&amp;IF(UserForm!F11="Administrative",$Q$2,"")&amp;"-"&amp;CONCATENATE(LEFT(UserForm!C11,1),UserForm!D11)))</f>
        <v/>
      </c>
      <c r="D7" t="str">
        <f>IF(ISBLANK(UserForm!D11),"",$R$2&amp;"123!")</f>
        <v/>
      </c>
      <c r="E7" t="str">
        <f>IF(ISBLANK(UserForm!G11),"",UserForm!G11)</f>
        <v/>
      </c>
      <c r="F7" t="str">
        <f>IF(ISBLANK(UserForm!H11),"",UserForm!H11)</f>
        <v/>
      </c>
      <c r="G7" t="str">
        <f>IF(ISBLANK(UserForm!B11),"",$G$2)</f>
        <v/>
      </c>
      <c r="H7" t="str">
        <f>IF(K7="Carts","PTZ:","")&amp;UserForm!C11&amp;" "&amp;UserForm!D11</f>
        <v xml:space="preserve"> </v>
      </c>
      <c r="I7" t="str">
        <f>IF(ISBLANK(UserForm!E11),"",UserForm!E11)</f>
        <v/>
      </c>
      <c r="J7" t="str">
        <f>IF(ISBLANK(UserForm!B11),"",J6+1)</f>
        <v/>
      </c>
      <c r="K7" t="str">
        <f>IF(UserForm!F11="Consultant","Consultants","")&amp;IF(UserForm!F11="Cart User","Carts","")&amp;IF(UserForm!F11="Administrative","Consultants","")</f>
        <v/>
      </c>
      <c r="L7" t="str">
        <f>IF(ISBLANK(UserForm!B11),"","En")</f>
        <v/>
      </c>
      <c r="N7" t="str">
        <f>IF(ISBLANK(UserForm!B11),"","VidyoProxy01")</f>
        <v/>
      </c>
      <c r="O7" t="str">
        <f>IF(ISBLANK(UserForm!B11),"","Default")</f>
        <v/>
      </c>
    </row>
    <row r="8" spans="1:23" x14ac:dyDescent="0.25">
      <c r="A8" t="str">
        <f>IF(ISBLANK(UserForm!B12),"",UserForm!B12)</f>
        <v/>
      </c>
      <c r="B8" t="str">
        <f>UserForm!C12&amp;" "&amp;UserForm!D12</f>
        <v xml:space="preserve"> </v>
      </c>
      <c r="C8" t="str">
        <f>LOWER(IF(ISBLANK(UserForm!C12),"",IF(UserForm!F12="Consultant",$Q$2,"")&amp;IF(UserForm!F12="Cart User",$Q$2&amp;"-"&amp;$R$2,"")&amp;IF(UserForm!F12="Administrative",$Q$2,"")&amp;"-"&amp;CONCATENATE(LEFT(UserForm!C12,1),UserForm!D12)))</f>
        <v/>
      </c>
      <c r="D8" t="str">
        <f>IF(ISBLANK(UserForm!D12),"",$R$2&amp;"123!")</f>
        <v/>
      </c>
      <c r="E8" t="str">
        <f>IF(ISBLANK(UserForm!G12),"",UserForm!G12)</f>
        <v/>
      </c>
      <c r="F8" t="str">
        <f>IF(ISBLANK(UserForm!H12),"",UserForm!H12)</f>
        <v/>
      </c>
      <c r="G8" t="str">
        <f>IF(ISBLANK(UserForm!B12),"",$G$2)</f>
        <v/>
      </c>
      <c r="H8" t="str">
        <f>IF(K8="Carts","PTZ:","")&amp;UserForm!C12&amp;" "&amp;UserForm!D12</f>
        <v xml:space="preserve"> </v>
      </c>
      <c r="I8" t="str">
        <f>IF(ISBLANK(UserForm!E12),"",UserForm!E12)</f>
        <v/>
      </c>
      <c r="J8" t="str">
        <f>IF(ISBLANK(UserForm!B12),"",J7+1)</f>
        <v/>
      </c>
      <c r="K8" t="str">
        <f>IF(UserForm!F12="Consultant","Consultants","")&amp;IF(UserForm!F12="Cart User","Carts","")&amp;IF(UserForm!F12="Administrative","Consultants","")</f>
        <v/>
      </c>
      <c r="L8" t="str">
        <f>IF(ISBLANK(UserForm!B12),"","En")</f>
        <v/>
      </c>
      <c r="N8" t="str">
        <f>IF(ISBLANK(UserForm!B12),"","VidyoProxy01")</f>
        <v/>
      </c>
      <c r="O8" t="str">
        <f>IF(ISBLANK(UserForm!B12),"","Default")</f>
        <v/>
      </c>
    </row>
    <row r="9" spans="1:23" x14ac:dyDescent="0.25">
      <c r="A9" t="str">
        <f>IF(ISBLANK(UserForm!B13),"",UserForm!B13)</f>
        <v/>
      </c>
      <c r="B9" t="str">
        <f>UserForm!C13&amp;" "&amp;UserForm!D13</f>
        <v xml:space="preserve"> </v>
      </c>
      <c r="C9" t="str">
        <f>LOWER(IF(ISBLANK(UserForm!C13),"",IF(UserForm!F13="Consultant",$Q$2,"")&amp;IF(UserForm!F13="Cart User",$Q$2&amp;"-"&amp;$R$2,"")&amp;IF(UserForm!F13="Administrative",$Q$2,"")&amp;"-"&amp;CONCATENATE(LEFT(UserForm!C13,1),UserForm!D13)))</f>
        <v/>
      </c>
      <c r="D9" t="str">
        <f>IF(ISBLANK(UserForm!D13),"",$R$2&amp;"123!")</f>
        <v/>
      </c>
      <c r="E9" t="str">
        <f>IF(ISBLANK(UserForm!G13),"",UserForm!G13)</f>
        <v/>
      </c>
      <c r="F9" t="str">
        <f>IF(ISBLANK(UserForm!H13),"",UserForm!H13)</f>
        <v/>
      </c>
      <c r="G9" t="str">
        <f>IF(ISBLANK(UserForm!B13),"",$G$2)</f>
        <v/>
      </c>
      <c r="H9" t="str">
        <f>IF(K9="Carts","PTZ:","")&amp;UserForm!C13&amp;" "&amp;UserForm!D13</f>
        <v xml:space="preserve"> </v>
      </c>
      <c r="I9" t="str">
        <f>IF(ISBLANK(UserForm!E13),"",UserForm!E13)</f>
        <v/>
      </c>
      <c r="J9" t="str">
        <f>IF(ISBLANK(UserForm!B13),"",J8+1)</f>
        <v/>
      </c>
      <c r="K9" t="str">
        <f>IF(UserForm!F13="Consultant","Consultants","")&amp;IF(UserForm!F13="Cart User","Carts","")&amp;IF(UserForm!F13="Administrative","Consultants","")</f>
        <v/>
      </c>
      <c r="L9" t="str">
        <f>IF(ISBLANK(UserForm!B13),"","En")</f>
        <v/>
      </c>
      <c r="N9" t="str">
        <f>IF(ISBLANK(UserForm!B13),"","VidyoProxy01")</f>
        <v/>
      </c>
      <c r="O9" t="str">
        <f>IF(ISBLANK(UserForm!B13),"","Default")</f>
        <v/>
      </c>
    </row>
    <row r="10" spans="1:23" x14ac:dyDescent="0.25">
      <c r="A10" t="str">
        <f>IF(ISBLANK(UserForm!B14),"",UserForm!B14)</f>
        <v/>
      </c>
      <c r="B10" t="str">
        <f>UserForm!C14&amp;" "&amp;UserForm!D14</f>
        <v xml:space="preserve"> </v>
      </c>
      <c r="C10" t="str">
        <f>LOWER(IF(ISBLANK(UserForm!C14),"",IF(UserForm!F14="Consultant",$Q$2,"")&amp;IF(UserForm!F14="Cart User",$Q$2&amp;"-"&amp;$R$2,"")&amp;IF(UserForm!F14="Administrative",$Q$2,"")&amp;"-"&amp;CONCATENATE(LEFT(UserForm!C14,1),UserForm!D14)))</f>
        <v/>
      </c>
      <c r="D10" t="str">
        <f>IF(ISBLANK(UserForm!D14),"",$R$2&amp;"123!")</f>
        <v/>
      </c>
      <c r="E10" t="str">
        <f>IF(ISBLANK(UserForm!G14),"",UserForm!G14)</f>
        <v/>
      </c>
      <c r="F10" t="str">
        <f>IF(ISBLANK(UserForm!H14),"",UserForm!H14)</f>
        <v/>
      </c>
      <c r="G10" t="str">
        <f>IF(ISBLANK(UserForm!B14),"",$G$2)</f>
        <v/>
      </c>
      <c r="H10" t="str">
        <f>IF(K10="Carts","PTZ:","")&amp;UserForm!C14&amp;" "&amp;UserForm!D14</f>
        <v xml:space="preserve"> </v>
      </c>
      <c r="I10" t="str">
        <f>IF(ISBLANK(UserForm!E14),"",UserForm!E14)</f>
        <v/>
      </c>
      <c r="J10" t="str">
        <f>IF(ISBLANK(UserForm!B14),"",J9+1)</f>
        <v/>
      </c>
      <c r="K10" t="str">
        <f>IF(UserForm!F14="Consultant","Consultants","")&amp;IF(UserForm!F14="Cart User","Carts","")&amp;IF(UserForm!F14="Administrative","Consultants","")</f>
        <v/>
      </c>
      <c r="L10" t="str">
        <f>IF(ISBLANK(UserForm!B14),"","En")</f>
        <v/>
      </c>
      <c r="N10" t="str">
        <f>IF(ISBLANK(UserForm!B14),"","VidyoProxy01")</f>
        <v/>
      </c>
      <c r="O10" t="str">
        <f>IF(ISBLANK(UserForm!B14),"","Default")</f>
        <v/>
      </c>
    </row>
    <row r="11" spans="1:23" x14ac:dyDescent="0.25">
      <c r="A11" t="str">
        <f>IF(ISBLANK(UserForm!B15),"",UserForm!B15)</f>
        <v/>
      </c>
      <c r="B11" t="str">
        <f>UserForm!C15&amp;" "&amp;UserForm!D15</f>
        <v xml:space="preserve"> </v>
      </c>
      <c r="C11" t="str">
        <f>LOWER(IF(ISBLANK(UserForm!C15),"",IF(UserForm!F15="Consultant",$Q$2,"")&amp;IF(UserForm!F15="Cart User",$Q$2&amp;"-"&amp;$R$2,"")&amp;IF(UserForm!F15="Administrative",$Q$2,"")&amp;"-"&amp;CONCATENATE(LEFT(UserForm!C15,1),UserForm!D15)))</f>
        <v/>
      </c>
      <c r="D11" t="str">
        <f>IF(ISBLANK(UserForm!D15),"",$R$2&amp;"123!")</f>
        <v/>
      </c>
      <c r="E11" t="str">
        <f>IF(ISBLANK(UserForm!G15),"",UserForm!G15)</f>
        <v/>
      </c>
      <c r="F11" t="str">
        <f>IF(ISBLANK(UserForm!H15),"",UserForm!H15)</f>
        <v/>
      </c>
      <c r="G11" t="str">
        <f>IF(ISBLANK(UserForm!B15),"",$G$2)</f>
        <v/>
      </c>
      <c r="H11" t="str">
        <f>IF(K11="Carts","PTZ:","")&amp;UserForm!C15&amp;" "&amp;UserForm!D15</f>
        <v xml:space="preserve"> </v>
      </c>
      <c r="I11" t="str">
        <f>IF(ISBLANK(UserForm!E15),"",UserForm!E15)</f>
        <v/>
      </c>
      <c r="J11" t="str">
        <f>IF(ISBLANK(UserForm!B15),"",J10+1)</f>
        <v/>
      </c>
      <c r="K11" t="str">
        <f>IF(UserForm!F15="Consultant","Consultants","")&amp;IF(UserForm!F15="Cart User","Carts","")&amp;IF(UserForm!F15="Administrative","Consultants","")</f>
        <v/>
      </c>
      <c r="L11" t="str">
        <f>IF(ISBLANK(UserForm!B15),"","En")</f>
        <v/>
      </c>
      <c r="N11" t="str">
        <f>IF(ISBLANK(UserForm!B15),"","VidyoProxy01")</f>
        <v/>
      </c>
      <c r="O11" t="str">
        <f>IF(ISBLANK(UserForm!B15),"","Default")</f>
        <v/>
      </c>
    </row>
    <row r="12" spans="1:23" x14ac:dyDescent="0.25">
      <c r="A12" t="str">
        <f>IF(ISBLANK(UserForm!B16),"",UserForm!B16)</f>
        <v/>
      </c>
      <c r="B12" t="str">
        <f>UserForm!C16&amp;" "&amp;UserForm!D16</f>
        <v xml:space="preserve"> </v>
      </c>
      <c r="C12" t="str">
        <f>LOWER(IF(ISBLANK(UserForm!C16),"",IF(UserForm!F16="Consultant",$Q$2,"")&amp;IF(UserForm!F16="Cart User",$Q$2&amp;"-"&amp;$R$2,"")&amp;IF(UserForm!F16="Administrative",$Q$2,"")&amp;"-"&amp;CONCATENATE(LEFT(UserForm!C16,1),UserForm!D16)))</f>
        <v/>
      </c>
      <c r="D12" t="str">
        <f>IF(ISBLANK(UserForm!D16),"",$R$2&amp;"123!")</f>
        <v/>
      </c>
      <c r="E12" t="str">
        <f>IF(ISBLANK(UserForm!G16),"",UserForm!G16)</f>
        <v/>
      </c>
      <c r="F12" t="str">
        <f>IF(ISBLANK(UserForm!H16),"",UserForm!H16)</f>
        <v/>
      </c>
      <c r="G12" t="str">
        <f>IF(ISBLANK(UserForm!B16),"",$G$2)</f>
        <v/>
      </c>
      <c r="H12" t="str">
        <f>IF(K12="Carts","PTZ:","")&amp;UserForm!C16&amp;" "&amp;UserForm!D16</f>
        <v xml:space="preserve"> </v>
      </c>
      <c r="I12" t="str">
        <f>IF(ISBLANK(UserForm!E16),"",UserForm!E16)</f>
        <v/>
      </c>
      <c r="J12" t="str">
        <f>IF(ISBLANK(UserForm!B16),"",J11+1)</f>
        <v/>
      </c>
      <c r="K12" t="str">
        <f>IF(UserForm!F16="Consultant","Consultants","")&amp;IF(UserForm!F16="Cart User","Carts","")&amp;IF(UserForm!F16="Administrative","Consultants","")</f>
        <v/>
      </c>
      <c r="L12" t="str">
        <f>IF(ISBLANK(UserForm!B16),"","En")</f>
        <v/>
      </c>
      <c r="N12" t="str">
        <f>IF(ISBLANK(UserForm!B16),"","VidyoProxy01")</f>
        <v/>
      </c>
      <c r="O12" t="str">
        <f>IF(ISBLANK(UserForm!B16),"","Default")</f>
        <v/>
      </c>
    </row>
    <row r="13" spans="1:23" x14ac:dyDescent="0.25">
      <c r="A13" t="str">
        <f>IF(ISBLANK(UserForm!B17),"",UserForm!B17)</f>
        <v/>
      </c>
      <c r="B13" t="str">
        <f>UserForm!C17&amp;" "&amp;UserForm!D17</f>
        <v xml:space="preserve"> </v>
      </c>
      <c r="C13" t="str">
        <f>LOWER(IF(ISBLANK(UserForm!C17),"",IF(UserForm!F17="Consultant",$Q$2,"")&amp;IF(UserForm!F17="Cart User",$Q$2&amp;"-"&amp;$R$2,"")&amp;IF(UserForm!F17="Administrative",$Q$2,"")&amp;"-"&amp;CONCATENATE(LEFT(UserForm!C17,1),UserForm!D17)))</f>
        <v/>
      </c>
      <c r="D13" t="str">
        <f>IF(ISBLANK(UserForm!D17),"",$R$2&amp;"123!")</f>
        <v/>
      </c>
      <c r="E13" t="str">
        <f>IF(ISBLANK(UserForm!G17),"",UserForm!G17)</f>
        <v/>
      </c>
      <c r="F13" t="str">
        <f>IF(ISBLANK(UserForm!H17),"",UserForm!H17)</f>
        <v/>
      </c>
      <c r="G13" t="str">
        <f>IF(ISBLANK(UserForm!B17),"",$G$2)</f>
        <v/>
      </c>
      <c r="H13" t="str">
        <f>IF(K13="Carts","PTZ:","")&amp;UserForm!C17&amp;" "&amp;UserForm!D17</f>
        <v xml:space="preserve"> </v>
      </c>
      <c r="I13" t="str">
        <f>IF(ISBLANK(UserForm!E17),"",UserForm!E17)</f>
        <v/>
      </c>
      <c r="J13" t="str">
        <f>IF(ISBLANK(UserForm!B17),"",J12+1)</f>
        <v/>
      </c>
      <c r="K13" t="str">
        <f>IF(UserForm!F17="Consultant","Consultants","")&amp;IF(UserForm!F17="Cart User","Carts","")&amp;IF(UserForm!F17="Administrative","Consultants","")</f>
        <v/>
      </c>
      <c r="L13" t="str">
        <f>IF(ISBLANK(UserForm!B17),"","En")</f>
        <v/>
      </c>
      <c r="N13" t="str">
        <f>IF(ISBLANK(UserForm!B17),"","VidyoProxy01")</f>
        <v/>
      </c>
      <c r="O13" t="str">
        <f>IF(ISBLANK(UserForm!B17),"","Default")</f>
        <v/>
      </c>
    </row>
    <row r="14" spans="1:23" x14ac:dyDescent="0.25">
      <c r="A14" t="str">
        <f>IF(ISBLANK(UserForm!B18),"",UserForm!B18)</f>
        <v/>
      </c>
      <c r="B14" t="str">
        <f>UserForm!C18&amp;" "&amp;UserForm!D18</f>
        <v xml:space="preserve"> </v>
      </c>
      <c r="C14" t="str">
        <f>LOWER(IF(ISBLANK(UserForm!C18),"",IF(UserForm!F18="Consultant",$Q$2,"")&amp;IF(UserForm!F18="Cart User",$Q$2&amp;"-"&amp;$R$2,"")&amp;IF(UserForm!F18="Administrative",$Q$2,"")&amp;"-"&amp;CONCATENATE(LEFT(UserForm!C18,1),UserForm!D18)))</f>
        <v/>
      </c>
      <c r="D14" t="str">
        <f>IF(ISBLANK(UserForm!D18),"",$R$2&amp;"123!")</f>
        <v/>
      </c>
      <c r="E14" t="str">
        <f>IF(ISBLANK(UserForm!G18),"",UserForm!G18)</f>
        <v/>
      </c>
      <c r="F14" t="str">
        <f>IF(ISBLANK(UserForm!H18),"",UserForm!H18)</f>
        <v/>
      </c>
      <c r="G14" t="str">
        <f>IF(ISBLANK(UserForm!B18),"",$G$2)</f>
        <v/>
      </c>
      <c r="H14" t="str">
        <f>IF(K14="Carts","PTZ:","")&amp;UserForm!C18&amp;" "&amp;UserForm!D18</f>
        <v xml:space="preserve"> </v>
      </c>
      <c r="I14" t="str">
        <f>IF(ISBLANK(UserForm!E18),"",UserForm!E18)</f>
        <v/>
      </c>
      <c r="J14" t="str">
        <f>IF(ISBLANK(UserForm!B18),"",J13+1)</f>
        <v/>
      </c>
      <c r="K14" t="str">
        <f>IF(UserForm!F18="Consultant","Consultants","")&amp;IF(UserForm!F18="Cart User","Carts","")&amp;IF(UserForm!F18="Administrative","Consultants","")</f>
        <v/>
      </c>
      <c r="L14" t="str">
        <f>IF(ISBLANK(UserForm!B18),"","En")</f>
        <v/>
      </c>
      <c r="N14" t="str">
        <f>IF(ISBLANK(UserForm!B18),"","VidyoProxy01")</f>
        <v/>
      </c>
      <c r="O14" t="str">
        <f>IF(ISBLANK(UserForm!B18),"","Default")</f>
        <v/>
      </c>
    </row>
    <row r="15" spans="1:23" x14ac:dyDescent="0.25">
      <c r="A15" t="str">
        <f>IF(ISBLANK(UserForm!B19),"",UserForm!B19)</f>
        <v/>
      </c>
      <c r="B15" t="str">
        <f>UserForm!C19&amp;" "&amp;UserForm!D19</f>
        <v xml:space="preserve"> </v>
      </c>
      <c r="C15" t="str">
        <f>LOWER(IF(ISBLANK(UserForm!C19),"",IF(UserForm!F19="Consultant",$Q$2,"")&amp;IF(UserForm!F19="Cart User",$Q$2&amp;"-"&amp;$R$2,"")&amp;IF(UserForm!F19="Administrative",$Q$2,"")&amp;"-"&amp;CONCATENATE(LEFT(UserForm!C19,1),UserForm!D19)))</f>
        <v/>
      </c>
      <c r="D15" t="str">
        <f>IF(ISBLANK(UserForm!D19),"",$R$2&amp;"123!")</f>
        <v/>
      </c>
      <c r="E15" t="str">
        <f>IF(ISBLANK(UserForm!G19),"",UserForm!G19)</f>
        <v/>
      </c>
      <c r="F15" t="str">
        <f>IF(ISBLANK(UserForm!H19),"",UserForm!H19)</f>
        <v/>
      </c>
      <c r="G15" t="str">
        <f>IF(ISBLANK(UserForm!B19),"",$G$2)</f>
        <v/>
      </c>
      <c r="H15" t="str">
        <f>IF(K15="Carts","PTZ:","")&amp;UserForm!C19&amp;" "&amp;UserForm!D19</f>
        <v xml:space="preserve"> </v>
      </c>
      <c r="I15" t="str">
        <f>IF(ISBLANK(UserForm!E19),"",UserForm!E19)</f>
        <v/>
      </c>
      <c r="J15" t="str">
        <f>IF(ISBLANK(UserForm!B19),"",J14+1)</f>
        <v/>
      </c>
      <c r="K15" t="str">
        <f>IF(UserForm!F19="Consultant","Consultants","")&amp;IF(UserForm!F19="Cart User","Carts","")&amp;IF(UserForm!F19="Administrative","Consultants","")</f>
        <v/>
      </c>
      <c r="L15" t="str">
        <f>IF(ISBLANK(UserForm!B19),"","En")</f>
        <v/>
      </c>
      <c r="N15" t="str">
        <f>IF(ISBLANK(UserForm!B19),"","VidyoProxy01")</f>
        <v/>
      </c>
      <c r="O15" t="str">
        <f>IF(ISBLANK(UserForm!B19),"","Default")</f>
        <v/>
      </c>
    </row>
    <row r="16" spans="1:23" x14ac:dyDescent="0.25">
      <c r="A16" t="str">
        <f>IF(ISBLANK(UserForm!B20),"",UserForm!B20)</f>
        <v/>
      </c>
      <c r="B16" t="str">
        <f>UserForm!C20&amp;" "&amp;UserForm!D20</f>
        <v xml:space="preserve"> </v>
      </c>
      <c r="C16" t="str">
        <f>LOWER(IF(ISBLANK(UserForm!C20),"",IF(UserForm!F20="Consultant",$Q$2,"")&amp;IF(UserForm!F20="Cart User",$Q$2&amp;"-"&amp;$R$2,"")&amp;IF(UserForm!F20="Administrative",$Q$2,"")&amp;"-"&amp;CONCATENATE(LEFT(UserForm!C20,1),UserForm!D20)))</f>
        <v/>
      </c>
      <c r="D16" t="str">
        <f>IF(ISBLANK(UserForm!D20),"",$R$2&amp;"123!")</f>
        <v/>
      </c>
      <c r="E16" t="str">
        <f>IF(ISBLANK(UserForm!G20),"",UserForm!G20)</f>
        <v/>
      </c>
      <c r="F16" t="str">
        <f>IF(ISBLANK(UserForm!H20),"",UserForm!H20)</f>
        <v/>
      </c>
      <c r="G16" t="str">
        <f>IF(ISBLANK(UserForm!B20),"",$G$2)</f>
        <v/>
      </c>
      <c r="H16" t="str">
        <f>IF(K16="Carts","PTZ:","")&amp;UserForm!C20&amp;" "&amp;UserForm!D20</f>
        <v xml:space="preserve"> </v>
      </c>
      <c r="I16" t="str">
        <f>IF(ISBLANK(UserForm!E20),"",UserForm!E20)</f>
        <v/>
      </c>
      <c r="J16" t="str">
        <f>IF(ISBLANK(UserForm!B20),"",J15+1)</f>
        <v/>
      </c>
      <c r="K16" t="str">
        <f>IF(UserForm!F20="Consultant","Consultants","")&amp;IF(UserForm!F20="Cart User","Carts","")&amp;IF(UserForm!F20="Administrative","Consultants","")</f>
        <v/>
      </c>
      <c r="L16" t="str">
        <f>IF(ISBLANK(UserForm!B20),"","En")</f>
        <v/>
      </c>
      <c r="N16" t="str">
        <f>IF(ISBLANK(UserForm!B20),"","VidyoProxy01")</f>
        <v/>
      </c>
      <c r="O16" t="str">
        <f>IF(ISBLANK(UserForm!B20),"","Default")</f>
        <v/>
      </c>
    </row>
    <row r="17" spans="1:15" x14ac:dyDescent="0.25">
      <c r="A17" t="str">
        <f>IF(ISBLANK(UserForm!B21),"",UserForm!B21)</f>
        <v/>
      </c>
      <c r="B17" t="str">
        <f>UserForm!C21&amp;" "&amp;UserForm!D21</f>
        <v xml:space="preserve"> </v>
      </c>
      <c r="C17" t="str">
        <f>LOWER(IF(ISBLANK(UserForm!C21),"",IF(UserForm!F21="Consultant",$Q$2,"")&amp;IF(UserForm!F21="Cart User",$Q$2&amp;"-"&amp;$R$2,"")&amp;IF(UserForm!F21="Administrative",$Q$2,"")&amp;"-"&amp;CONCATENATE(LEFT(UserForm!C21,1),UserForm!D21)))</f>
        <v/>
      </c>
      <c r="D17" t="str">
        <f>IF(ISBLANK(UserForm!D21),"",$R$2&amp;"123!")</f>
        <v/>
      </c>
      <c r="E17" t="str">
        <f>IF(ISBLANK(UserForm!G21),"",UserForm!G21)</f>
        <v/>
      </c>
      <c r="F17" t="str">
        <f>IF(ISBLANK(UserForm!H21),"",UserForm!H21)</f>
        <v/>
      </c>
      <c r="G17" t="str">
        <f>IF(ISBLANK(UserForm!B21),"",$G$2)</f>
        <v/>
      </c>
      <c r="H17" t="str">
        <f>IF(K17="Carts","PTZ:","")&amp;UserForm!C21&amp;" "&amp;UserForm!D21</f>
        <v xml:space="preserve"> </v>
      </c>
      <c r="I17" t="str">
        <f>IF(ISBLANK(UserForm!E21),"",UserForm!E21)</f>
        <v/>
      </c>
      <c r="J17" t="str">
        <f>IF(ISBLANK(UserForm!B21),"",J16+1)</f>
        <v/>
      </c>
      <c r="K17" t="str">
        <f>IF(UserForm!F21="Consultant","Consultants","")&amp;IF(UserForm!F21="Cart User","Carts","")&amp;IF(UserForm!F21="Administrative","Consultants","")</f>
        <v/>
      </c>
      <c r="L17" t="str">
        <f>IF(ISBLANK(UserForm!B21),"","En")</f>
        <v/>
      </c>
      <c r="N17" t="str">
        <f>IF(ISBLANK(UserForm!B21),"","VidyoProxy01")</f>
        <v/>
      </c>
      <c r="O17" t="str">
        <f>IF(ISBLANK(UserForm!B21),"","Default")</f>
        <v/>
      </c>
    </row>
    <row r="18" spans="1:15" x14ac:dyDescent="0.25">
      <c r="A18" t="str">
        <f>IF(ISBLANK(UserForm!B22),"",UserForm!B22)</f>
        <v/>
      </c>
      <c r="B18" t="str">
        <f>UserForm!C22&amp;" "&amp;UserForm!D22</f>
        <v xml:space="preserve"> </v>
      </c>
      <c r="C18" t="str">
        <f>LOWER(IF(ISBLANK(UserForm!C22),"",IF(UserForm!F22="Consultant",$Q$2,"")&amp;IF(UserForm!F22="Cart User",$Q$2&amp;"-"&amp;$R$2,"")&amp;IF(UserForm!F22="Administrative",$Q$2,"")&amp;"-"&amp;CONCATENATE(LEFT(UserForm!C22,1),UserForm!D22)))</f>
        <v/>
      </c>
      <c r="D18" t="str">
        <f>IF(ISBLANK(UserForm!D22),"",$R$2&amp;"123!")</f>
        <v/>
      </c>
      <c r="E18" t="str">
        <f>IF(ISBLANK(UserForm!G22),"",UserForm!G22)</f>
        <v/>
      </c>
      <c r="F18" t="str">
        <f>IF(ISBLANK(UserForm!H22),"",UserForm!H22)</f>
        <v/>
      </c>
      <c r="G18" t="str">
        <f>IF(ISBLANK(UserForm!B22),"",$G$2)</f>
        <v/>
      </c>
      <c r="H18" t="str">
        <f>IF(K18="Carts","PTZ:","")&amp;UserForm!C22&amp;" "&amp;UserForm!D22</f>
        <v xml:space="preserve"> </v>
      </c>
      <c r="I18" t="str">
        <f>IF(ISBLANK(UserForm!E22),"",UserForm!E22)</f>
        <v/>
      </c>
      <c r="J18" t="str">
        <f>IF(ISBLANK(UserForm!B22),"",J17+1)</f>
        <v/>
      </c>
      <c r="K18" t="str">
        <f>IF(UserForm!F22="Consultant","Consultants","")&amp;IF(UserForm!F22="Cart User","Carts","")&amp;IF(UserForm!F22="Administrative","Consultants","")</f>
        <v/>
      </c>
      <c r="L18" t="str">
        <f>IF(ISBLANK(UserForm!B22),"","En")</f>
        <v/>
      </c>
      <c r="N18" t="str">
        <f>IF(ISBLANK(UserForm!B22),"","VidyoProxy01")</f>
        <v/>
      </c>
      <c r="O18" t="str">
        <f>IF(ISBLANK(UserForm!B22),"","Default")</f>
        <v/>
      </c>
    </row>
    <row r="19" spans="1:15" x14ac:dyDescent="0.25">
      <c r="A19" t="str">
        <f>IF(ISBLANK(UserForm!B23),"",UserForm!B23)</f>
        <v/>
      </c>
      <c r="B19" t="str">
        <f>UserForm!C23&amp;" "&amp;UserForm!D23</f>
        <v xml:space="preserve"> </v>
      </c>
      <c r="C19" t="str">
        <f>LOWER(IF(ISBLANK(UserForm!C23),"",IF(UserForm!F23="Consultant",$Q$2,"")&amp;IF(UserForm!F23="Cart User",$Q$2&amp;"-"&amp;$R$2,"")&amp;IF(UserForm!F23="Administrative",$Q$2,"")&amp;"-"&amp;CONCATENATE(LEFT(UserForm!C23,1),UserForm!D23)))</f>
        <v/>
      </c>
      <c r="D19" t="str">
        <f>IF(ISBLANK(UserForm!D23),"",$R$2&amp;"123!")</f>
        <v/>
      </c>
      <c r="E19" t="str">
        <f>IF(ISBLANK(UserForm!G23),"",UserForm!G23)</f>
        <v/>
      </c>
      <c r="F19" t="str">
        <f>IF(ISBLANK(UserForm!H23),"",UserForm!H23)</f>
        <v/>
      </c>
      <c r="G19" t="str">
        <f>IF(ISBLANK(UserForm!B23),"",$G$2)</f>
        <v/>
      </c>
      <c r="H19" t="str">
        <f>IF(K19="Carts","PTZ:","")&amp;UserForm!C23&amp;" "&amp;UserForm!D23</f>
        <v xml:space="preserve"> </v>
      </c>
      <c r="I19" t="str">
        <f>IF(ISBLANK(UserForm!E23),"",UserForm!E23)</f>
        <v/>
      </c>
      <c r="J19" t="str">
        <f>IF(ISBLANK(UserForm!B23),"",J18+1)</f>
        <v/>
      </c>
      <c r="K19" t="str">
        <f>IF(UserForm!F23="Consultant","Consultants","")&amp;IF(UserForm!F23="Cart User","Carts","")&amp;IF(UserForm!F23="Administrative","Consultants","")</f>
        <v/>
      </c>
      <c r="L19" t="str">
        <f>IF(ISBLANK(UserForm!B23),"","En")</f>
        <v/>
      </c>
      <c r="N19" t="str">
        <f>IF(ISBLANK(UserForm!B23),"","VidyoProxy01")</f>
        <v/>
      </c>
      <c r="O19" t="str">
        <f>IF(ISBLANK(UserForm!B23),"","Default")</f>
        <v/>
      </c>
    </row>
    <row r="20" spans="1:15" x14ac:dyDescent="0.25">
      <c r="A20" t="str">
        <f>IF(ISBLANK(UserForm!B24),"",UserForm!B24)</f>
        <v/>
      </c>
      <c r="B20" t="str">
        <f>UserForm!C24&amp;" "&amp;UserForm!D24</f>
        <v xml:space="preserve"> </v>
      </c>
      <c r="C20" t="str">
        <f>LOWER(IF(ISBLANK(UserForm!C24),"",IF(UserForm!F24="Consultant",$Q$2,"")&amp;IF(UserForm!F24="Cart User",$Q$2&amp;"-"&amp;$R$2,"")&amp;IF(UserForm!F24="Administrative",$Q$2,"")&amp;"-"&amp;CONCATENATE(LEFT(UserForm!C24,1),UserForm!D24)))</f>
        <v/>
      </c>
      <c r="D20" t="str">
        <f>IF(ISBLANK(UserForm!D24),"",$R$2&amp;"123!")</f>
        <v/>
      </c>
      <c r="E20" t="str">
        <f>IF(ISBLANK(UserForm!G24),"",UserForm!G24)</f>
        <v/>
      </c>
      <c r="F20" t="str">
        <f>IF(ISBLANK(UserForm!H24),"",UserForm!H24)</f>
        <v/>
      </c>
      <c r="G20" t="str">
        <f>IF(ISBLANK(UserForm!B24),"",$G$2)</f>
        <v/>
      </c>
      <c r="H20" t="str">
        <f>IF(K20="Carts","PTZ:","")&amp;UserForm!C24&amp;" "&amp;UserForm!D24</f>
        <v xml:space="preserve"> </v>
      </c>
      <c r="I20" t="str">
        <f>IF(ISBLANK(UserForm!E24),"",UserForm!E24)</f>
        <v/>
      </c>
      <c r="J20" t="str">
        <f>IF(ISBLANK(UserForm!B24),"",J19+1)</f>
        <v/>
      </c>
      <c r="K20" t="str">
        <f>IF(UserForm!F24="Consultant","Consultants","")&amp;IF(UserForm!F24="Cart User","Carts","")&amp;IF(UserForm!F24="Administrative","Consultants","")</f>
        <v/>
      </c>
      <c r="L20" t="str">
        <f>IF(ISBLANK(UserForm!B24),"","En")</f>
        <v/>
      </c>
      <c r="N20" t="str">
        <f>IF(ISBLANK(UserForm!B24),"","VidyoProxy01")</f>
        <v/>
      </c>
      <c r="O20" t="str">
        <f>IF(ISBLANK(UserForm!B24),"","Default")</f>
        <v/>
      </c>
    </row>
    <row r="21" spans="1:15" x14ac:dyDescent="0.25">
      <c r="A21" t="str">
        <f>IF(ISBLANK(UserForm!B25),"",UserForm!B25)</f>
        <v/>
      </c>
      <c r="B21" t="str">
        <f>UserForm!C25&amp;" "&amp;UserForm!D25</f>
        <v xml:space="preserve"> </v>
      </c>
      <c r="C21" t="str">
        <f>LOWER(IF(ISBLANK(UserForm!C25),"",IF(UserForm!F25="Consultant",$Q$2,"")&amp;IF(UserForm!F25="Cart User",$Q$2&amp;"-"&amp;$R$2,"")&amp;IF(UserForm!F25="Administrative",$Q$2,"")&amp;"-"&amp;CONCATENATE(LEFT(UserForm!C25,1),UserForm!D25)))</f>
        <v/>
      </c>
      <c r="D21" t="str">
        <f>IF(ISBLANK(UserForm!D25),"",$R$2&amp;"123!")</f>
        <v/>
      </c>
      <c r="E21" t="str">
        <f>IF(ISBLANK(UserForm!G25),"",UserForm!G25)</f>
        <v/>
      </c>
      <c r="F21" t="str">
        <f>IF(ISBLANK(UserForm!H25),"",UserForm!H25)</f>
        <v/>
      </c>
      <c r="G21" t="str">
        <f>IF(ISBLANK(UserForm!B25),"",$G$2)</f>
        <v/>
      </c>
      <c r="H21" t="str">
        <f>IF(K21="Carts","PTZ:","")&amp;UserForm!C25&amp;" "&amp;UserForm!D25</f>
        <v xml:space="preserve"> </v>
      </c>
      <c r="I21" t="str">
        <f>IF(ISBLANK(UserForm!E25),"",UserForm!E25)</f>
        <v/>
      </c>
      <c r="J21" t="str">
        <f>IF(ISBLANK(UserForm!B25),"",J20+1)</f>
        <v/>
      </c>
      <c r="K21" t="str">
        <f>IF(UserForm!F25="Consultant","Consultants","")&amp;IF(UserForm!F25="Cart User","Carts","")&amp;IF(UserForm!F25="Administrative","Consultants","")</f>
        <v/>
      </c>
      <c r="L21" t="str">
        <f>IF(ISBLANK(UserForm!B25),"","En")</f>
        <v/>
      </c>
      <c r="N21" t="str">
        <f>IF(ISBLANK(UserForm!B25),"","VidyoProxy01")</f>
        <v/>
      </c>
      <c r="O21" t="str">
        <f>IF(ISBLANK(UserForm!B25),"","Default")</f>
        <v/>
      </c>
    </row>
    <row r="22" spans="1:15" x14ac:dyDescent="0.25">
      <c r="A22" t="str">
        <f>IF(ISBLANK(UserForm!B26),"",UserForm!B26)</f>
        <v/>
      </c>
      <c r="B22" t="str">
        <f>UserForm!C26&amp;" "&amp;UserForm!D26</f>
        <v xml:space="preserve"> </v>
      </c>
      <c r="C22" t="str">
        <f>LOWER(IF(ISBLANK(UserForm!C26),"",IF(UserForm!F26="Consultant",$Q$2,"")&amp;IF(UserForm!F26="Cart User",$Q$2&amp;"-"&amp;$R$2,"")&amp;IF(UserForm!F26="Administrative",$Q$2,"")&amp;"-"&amp;CONCATENATE(LEFT(UserForm!C26,1),UserForm!D26)))</f>
        <v/>
      </c>
      <c r="D22" t="str">
        <f>IF(ISBLANK(UserForm!D26),"",$R$2&amp;"123!")</f>
        <v/>
      </c>
      <c r="E22" t="str">
        <f>IF(ISBLANK(UserForm!G26),"",UserForm!G26)</f>
        <v/>
      </c>
      <c r="F22" t="str">
        <f>IF(ISBLANK(UserForm!H26),"",UserForm!H26)</f>
        <v/>
      </c>
      <c r="G22" t="str">
        <f>IF(ISBLANK(UserForm!B26),"",$G$2)</f>
        <v/>
      </c>
      <c r="H22" t="str">
        <f>IF(K22="Carts","PTZ:","")&amp;UserForm!C26&amp;" "&amp;UserForm!D26</f>
        <v xml:space="preserve"> </v>
      </c>
      <c r="I22" t="str">
        <f>IF(ISBLANK(UserForm!E26),"",UserForm!E26)</f>
        <v/>
      </c>
      <c r="J22" t="str">
        <f>IF(ISBLANK(UserForm!B26),"",J21+1)</f>
        <v/>
      </c>
      <c r="K22" t="str">
        <f>IF(UserForm!F26="Consultant","Consultants","")&amp;IF(UserForm!F26="Cart User","Carts","")&amp;IF(UserForm!F26="Administrative","Consultants","")</f>
        <v/>
      </c>
      <c r="L22" t="str">
        <f>IF(ISBLANK(UserForm!B26),"","En")</f>
        <v/>
      </c>
      <c r="N22" t="str">
        <f>IF(ISBLANK(UserForm!B26),"","VidyoProxy01")</f>
        <v/>
      </c>
      <c r="O22" t="str">
        <f>IF(ISBLANK(UserForm!B26),"","Default")</f>
        <v/>
      </c>
    </row>
    <row r="23" spans="1:15" x14ac:dyDescent="0.25">
      <c r="A23" t="str">
        <f>IF(ISBLANK(UserForm!B27),"",UserForm!B27)</f>
        <v/>
      </c>
      <c r="B23" t="str">
        <f>UserForm!C27&amp;" "&amp;UserForm!D27</f>
        <v xml:space="preserve"> </v>
      </c>
      <c r="C23" t="str">
        <f>LOWER(IF(ISBLANK(UserForm!C27),"",IF(UserForm!F27="Consultant",$Q$2,"")&amp;IF(UserForm!F27="Cart User",$Q$2&amp;"-"&amp;$R$2,"")&amp;IF(UserForm!F27="Administrative",$Q$2,"")&amp;"-"&amp;CONCATENATE(LEFT(UserForm!C27,1),UserForm!D27)))</f>
        <v/>
      </c>
      <c r="D23" t="str">
        <f>IF(ISBLANK(UserForm!D27),"",$R$2&amp;"123!")</f>
        <v/>
      </c>
      <c r="E23" t="str">
        <f>IF(ISBLANK(UserForm!G27),"",UserForm!G27)</f>
        <v/>
      </c>
      <c r="F23" t="str">
        <f>IF(ISBLANK(UserForm!H27),"",UserForm!H27)</f>
        <v/>
      </c>
      <c r="G23" t="str">
        <f>IF(ISBLANK(UserForm!B27),"",$G$2)</f>
        <v/>
      </c>
      <c r="H23" t="str">
        <f>IF(K23="Carts","PTZ:","")&amp;UserForm!C27&amp;" "&amp;UserForm!D27</f>
        <v xml:space="preserve"> </v>
      </c>
      <c r="I23" t="str">
        <f>IF(ISBLANK(UserForm!E27),"",UserForm!E27)</f>
        <v/>
      </c>
      <c r="J23" t="str">
        <f>IF(ISBLANK(UserForm!B27),"",J22+1)</f>
        <v/>
      </c>
      <c r="K23" t="str">
        <f>IF(UserForm!F27="Consultant","Consultants","")&amp;IF(UserForm!F27="Cart User","Carts","")&amp;IF(UserForm!F27="Administrative","Consultants","")</f>
        <v/>
      </c>
      <c r="L23" t="str">
        <f>IF(ISBLANK(UserForm!B27),"","En")</f>
        <v/>
      </c>
      <c r="N23" t="str">
        <f>IF(ISBLANK(UserForm!B27),"","VidyoProxy01")</f>
        <v/>
      </c>
      <c r="O23" t="str">
        <f>IF(ISBLANK(UserForm!B27),"","Default")</f>
        <v/>
      </c>
    </row>
    <row r="24" spans="1:15" x14ac:dyDescent="0.25">
      <c r="A24" t="str">
        <f>IF(ISBLANK(UserForm!B28),"",UserForm!B28)</f>
        <v/>
      </c>
      <c r="B24" t="str">
        <f>UserForm!C28&amp;" "&amp;UserForm!D28</f>
        <v xml:space="preserve"> </v>
      </c>
      <c r="C24" t="str">
        <f>LOWER(IF(ISBLANK(UserForm!C28),"",IF(UserForm!F28="Consultant",$Q$2,"")&amp;IF(UserForm!F28="Cart User",$Q$2&amp;"-"&amp;$R$2,"")&amp;IF(UserForm!F28="Administrative",$Q$2,"")&amp;"-"&amp;CONCATENATE(LEFT(UserForm!C28,1),UserForm!D28)))</f>
        <v/>
      </c>
      <c r="D24" t="str">
        <f>IF(ISBLANK(UserForm!D28),"",$R$2&amp;"123!")</f>
        <v/>
      </c>
      <c r="E24" t="str">
        <f>IF(ISBLANK(UserForm!G28),"",UserForm!G28)</f>
        <v/>
      </c>
      <c r="F24" t="str">
        <f>IF(ISBLANK(UserForm!H28),"",UserForm!H28)</f>
        <v/>
      </c>
      <c r="G24" t="str">
        <f>IF(ISBLANK(UserForm!B28),"",$G$2)</f>
        <v/>
      </c>
      <c r="H24" t="str">
        <f>IF(K24="Carts","PTZ:","")&amp;UserForm!C28&amp;" "&amp;UserForm!D28</f>
        <v xml:space="preserve"> </v>
      </c>
      <c r="I24" t="str">
        <f>IF(ISBLANK(UserForm!E28),"",UserForm!E28)</f>
        <v/>
      </c>
      <c r="J24" t="str">
        <f>IF(ISBLANK(UserForm!B28),"",J23+1)</f>
        <v/>
      </c>
      <c r="K24" t="str">
        <f>IF(UserForm!F28="Consultant","Consultants","")&amp;IF(UserForm!F28="Cart User","Carts","")&amp;IF(UserForm!F28="Administrative","Consultants","")</f>
        <v/>
      </c>
      <c r="L24" t="str">
        <f>IF(ISBLANK(UserForm!B28),"","En")</f>
        <v/>
      </c>
      <c r="N24" t="str">
        <f>IF(ISBLANK(UserForm!B28),"","VidyoProxy01")</f>
        <v/>
      </c>
      <c r="O24" t="str">
        <f>IF(ISBLANK(UserForm!B28),"","Default")</f>
        <v/>
      </c>
    </row>
    <row r="25" spans="1:15" x14ac:dyDescent="0.25">
      <c r="A25" t="str">
        <f>IF(ISBLANK(UserForm!B29),"",UserForm!B29)</f>
        <v/>
      </c>
      <c r="B25" t="str">
        <f>UserForm!C29&amp;" "&amp;UserForm!D29</f>
        <v xml:space="preserve"> </v>
      </c>
      <c r="C25" t="str">
        <f>LOWER(IF(ISBLANK(UserForm!C29),"",IF(UserForm!F29="Consultant",$Q$2,"")&amp;IF(UserForm!F29="Cart User",$Q$2&amp;"-"&amp;$R$2,"")&amp;IF(UserForm!F29="Administrative",$Q$2,"")&amp;"-"&amp;CONCATENATE(LEFT(UserForm!C29,1),UserForm!D29)))</f>
        <v/>
      </c>
      <c r="D25" t="str">
        <f>IF(ISBLANK(UserForm!D29),"",$R$2&amp;"123!")</f>
        <v/>
      </c>
      <c r="E25" t="str">
        <f>IF(ISBLANK(UserForm!G29),"",UserForm!G29)</f>
        <v/>
      </c>
      <c r="F25" t="str">
        <f>IF(ISBLANK(UserForm!H29),"",UserForm!H29)</f>
        <v/>
      </c>
      <c r="G25" t="str">
        <f>IF(ISBLANK(UserForm!B29),"",$G$2)</f>
        <v/>
      </c>
      <c r="H25" t="str">
        <f>IF(K25="Carts","PTZ:","")&amp;UserForm!C29&amp;" "&amp;UserForm!D29</f>
        <v xml:space="preserve"> </v>
      </c>
      <c r="I25" t="str">
        <f>IF(ISBLANK(UserForm!E29),"",UserForm!E29)</f>
        <v/>
      </c>
      <c r="J25" t="str">
        <f>IF(ISBLANK(UserForm!B29),"",J24+1)</f>
        <v/>
      </c>
      <c r="K25" t="str">
        <f>IF(UserForm!F29="Consultant","Consultants","")&amp;IF(UserForm!F29="Cart User","Carts","")&amp;IF(UserForm!F29="Administrative","Consultants","")</f>
        <v/>
      </c>
      <c r="L25" t="str">
        <f>IF(ISBLANK(UserForm!B29),"","En")</f>
        <v/>
      </c>
      <c r="N25" t="str">
        <f>IF(ISBLANK(UserForm!B29),"","VidyoProxy01")</f>
        <v/>
      </c>
      <c r="O25" t="str">
        <f>IF(ISBLANK(UserForm!B29),"","Default")</f>
        <v/>
      </c>
    </row>
    <row r="26" spans="1:15" x14ac:dyDescent="0.25">
      <c r="A26" t="str">
        <f>IF(ISBLANK(UserForm!B30),"",UserForm!B30)</f>
        <v/>
      </c>
      <c r="B26" t="str">
        <f>UserForm!C30&amp;" "&amp;UserForm!D30</f>
        <v xml:space="preserve"> </v>
      </c>
      <c r="C26" t="str">
        <f>LOWER(IF(ISBLANK(UserForm!C30),"",IF(UserForm!F30="Consultant",$Q$2,"")&amp;IF(UserForm!F30="Cart User",$Q$2&amp;"-"&amp;$R$2,"")&amp;IF(UserForm!F30="Administrative",$Q$2,"")&amp;"-"&amp;CONCATENATE(LEFT(UserForm!C30,1),UserForm!D30)))</f>
        <v/>
      </c>
      <c r="D26" t="str">
        <f>IF(ISBLANK(UserForm!D30),"",$R$2&amp;"123!")</f>
        <v/>
      </c>
      <c r="E26" t="str">
        <f>IF(ISBLANK(UserForm!G30),"",UserForm!G30)</f>
        <v/>
      </c>
      <c r="F26" t="str">
        <f>IF(ISBLANK(UserForm!H30),"",UserForm!H30)</f>
        <v/>
      </c>
      <c r="G26" t="str">
        <f>IF(ISBLANK(UserForm!B30),"",$G$2)</f>
        <v/>
      </c>
      <c r="H26" t="str">
        <f>IF(K26="Carts","PTZ:","")&amp;UserForm!C30&amp;" "&amp;UserForm!D30</f>
        <v xml:space="preserve"> </v>
      </c>
      <c r="I26" t="str">
        <f>IF(ISBLANK(UserForm!E30),"",UserForm!E30)</f>
        <v/>
      </c>
      <c r="J26" t="str">
        <f>IF(ISBLANK(UserForm!B30),"",J25+1)</f>
        <v/>
      </c>
      <c r="K26" t="str">
        <f>IF(UserForm!F30="Consultant","Consultants","")&amp;IF(UserForm!F30="Cart User","Carts","")&amp;IF(UserForm!F30="Administrative","Consultants","")</f>
        <v/>
      </c>
      <c r="L26" t="str">
        <f>IF(ISBLANK(UserForm!B30),"","En")</f>
        <v/>
      </c>
      <c r="N26" t="str">
        <f>IF(ISBLANK(UserForm!B30),"","VidyoProxy01")</f>
        <v/>
      </c>
      <c r="O26" t="str">
        <f>IF(ISBLANK(UserForm!B30),"","Default")</f>
        <v/>
      </c>
    </row>
    <row r="27" spans="1:15" x14ac:dyDescent="0.25">
      <c r="A27" t="str">
        <f>IF(ISBLANK(UserForm!B31),"",UserForm!B31)</f>
        <v/>
      </c>
      <c r="B27" t="str">
        <f>UserForm!C31&amp;" "&amp;UserForm!D31</f>
        <v xml:space="preserve"> </v>
      </c>
      <c r="C27" t="str">
        <f>LOWER(IF(ISBLANK(UserForm!C31),"",IF(UserForm!F31="Consultant",$Q$2,"")&amp;IF(UserForm!F31="Cart User",$Q$2&amp;"-"&amp;$R$2,"")&amp;IF(UserForm!F31="Administrative",$Q$2,"")&amp;"-"&amp;CONCATENATE(LEFT(UserForm!C31,1),UserForm!D31)))</f>
        <v/>
      </c>
      <c r="D27" t="str">
        <f>IF(ISBLANK(UserForm!D31),"",$R$2&amp;"123!")</f>
        <v/>
      </c>
      <c r="E27" t="str">
        <f>IF(ISBLANK(UserForm!G31),"",UserForm!G31)</f>
        <v/>
      </c>
      <c r="F27" t="str">
        <f>IF(ISBLANK(UserForm!H31),"",UserForm!H31)</f>
        <v/>
      </c>
      <c r="G27" t="str">
        <f>IF(ISBLANK(UserForm!B31),"",$G$2)</f>
        <v/>
      </c>
      <c r="H27" t="str">
        <f>IF(K27="Carts","PTZ:","")&amp;UserForm!C31&amp;" "&amp;UserForm!D31</f>
        <v xml:space="preserve"> </v>
      </c>
      <c r="I27" t="str">
        <f>IF(ISBLANK(UserForm!E31),"",UserForm!E31)</f>
        <v/>
      </c>
      <c r="J27" t="str">
        <f>IF(ISBLANK(UserForm!B31),"",J26+1)</f>
        <v/>
      </c>
      <c r="K27" t="str">
        <f>IF(UserForm!F31="Consultant","Consultants","")&amp;IF(UserForm!F31="Cart User","Carts","")&amp;IF(UserForm!F31="Administrative","Consultants","")</f>
        <v/>
      </c>
      <c r="L27" t="str">
        <f>IF(ISBLANK(UserForm!B31),"","En")</f>
        <v/>
      </c>
      <c r="N27" t="str">
        <f>IF(ISBLANK(UserForm!B31),"","VidyoProxy01")</f>
        <v/>
      </c>
      <c r="O27" t="str">
        <f>IF(ISBLANK(UserForm!B31),"","Default")</f>
        <v/>
      </c>
    </row>
    <row r="28" spans="1:15" x14ac:dyDescent="0.25">
      <c r="A28" t="str">
        <f>IF(ISBLANK(UserForm!B32),"",UserForm!B32)</f>
        <v/>
      </c>
      <c r="B28" t="str">
        <f>UserForm!C32&amp;" "&amp;UserForm!D32</f>
        <v xml:space="preserve"> </v>
      </c>
      <c r="C28" t="str">
        <f>LOWER(IF(ISBLANK(UserForm!C32),"",IF(UserForm!F32="Consultant",$Q$2,"")&amp;IF(UserForm!F32="Cart User",$Q$2&amp;"-"&amp;$R$2,"")&amp;IF(UserForm!F32="Administrative",$Q$2,"")&amp;"-"&amp;CONCATENATE(LEFT(UserForm!C32,1),UserForm!D32)))</f>
        <v/>
      </c>
      <c r="D28" t="str">
        <f>IF(ISBLANK(UserForm!D32),"",$R$2&amp;"123!")</f>
        <v/>
      </c>
      <c r="E28" t="str">
        <f>IF(ISBLANK(UserForm!G32),"",UserForm!G32)</f>
        <v/>
      </c>
      <c r="F28" t="str">
        <f>IF(ISBLANK(UserForm!H32),"",UserForm!H32)</f>
        <v/>
      </c>
      <c r="G28" t="str">
        <f>IF(ISBLANK(UserForm!B32),"",$G$2)</f>
        <v/>
      </c>
      <c r="H28" t="str">
        <f>IF(K28="Carts","PTZ:","")&amp;UserForm!C32&amp;" "&amp;UserForm!D32</f>
        <v xml:space="preserve"> </v>
      </c>
      <c r="I28" t="str">
        <f>IF(ISBLANK(UserForm!E32),"",UserForm!E32)</f>
        <v/>
      </c>
      <c r="J28" t="str">
        <f>IF(ISBLANK(UserForm!B32),"",J27+1)</f>
        <v/>
      </c>
      <c r="K28" t="str">
        <f>IF(UserForm!F32="Consultant","Consultants","")&amp;IF(UserForm!F32="Cart User","Carts","")&amp;IF(UserForm!F32="Administrative","Consultants","")</f>
        <v/>
      </c>
      <c r="L28" t="str">
        <f>IF(ISBLANK(UserForm!B32),"","En")</f>
        <v/>
      </c>
      <c r="N28" t="str">
        <f>IF(ISBLANK(UserForm!B32),"","VidyoProxy01")</f>
        <v/>
      </c>
      <c r="O28" t="str">
        <f>IF(ISBLANK(UserForm!B32),"","Default")</f>
        <v/>
      </c>
    </row>
    <row r="29" spans="1:15" x14ac:dyDescent="0.25">
      <c r="A29" t="str">
        <f>IF(ISBLANK(UserForm!B33),"",UserForm!B33)</f>
        <v/>
      </c>
      <c r="B29" t="str">
        <f>UserForm!C33&amp;" "&amp;UserForm!D33</f>
        <v xml:space="preserve"> </v>
      </c>
      <c r="C29" t="str">
        <f>LOWER(IF(ISBLANK(UserForm!C33),"",IF(UserForm!F33="Consultant",$Q$2,"")&amp;IF(UserForm!F33="Cart User",$Q$2&amp;"-"&amp;$R$2,"")&amp;IF(UserForm!F33="Administrative",$Q$2,"")&amp;"-"&amp;CONCATENATE(LEFT(UserForm!C33,1),UserForm!D33)))</f>
        <v/>
      </c>
      <c r="D29" t="str">
        <f>IF(ISBLANK(UserForm!D33),"",$R$2&amp;"123!")</f>
        <v/>
      </c>
      <c r="E29" t="str">
        <f>IF(ISBLANK(UserForm!G33),"",UserForm!G33)</f>
        <v/>
      </c>
      <c r="F29" t="str">
        <f>IF(ISBLANK(UserForm!H33),"",UserForm!H33)</f>
        <v/>
      </c>
      <c r="G29" t="str">
        <f>IF(ISBLANK(UserForm!B33),"",$G$2)</f>
        <v/>
      </c>
      <c r="H29" t="str">
        <f>IF(K29="Carts","PTZ:","")&amp;UserForm!C33&amp;" "&amp;UserForm!D33</f>
        <v xml:space="preserve"> </v>
      </c>
      <c r="I29" t="str">
        <f>IF(ISBLANK(UserForm!E33),"",UserForm!E33)</f>
        <v/>
      </c>
      <c r="J29" t="str">
        <f>IF(ISBLANK(UserForm!B33),"",J28+1)</f>
        <v/>
      </c>
      <c r="K29" t="str">
        <f>IF(UserForm!F33="Consultant","Consultants","")&amp;IF(UserForm!F33="Cart User","Carts","")&amp;IF(UserForm!F33="Administrative","Consultants","")</f>
        <v/>
      </c>
      <c r="L29" t="str">
        <f>IF(ISBLANK(UserForm!B33),"","En")</f>
        <v/>
      </c>
      <c r="N29" t="str">
        <f>IF(ISBLANK(UserForm!B33),"","VidyoProxy01")</f>
        <v/>
      </c>
      <c r="O29" t="str">
        <f>IF(ISBLANK(UserForm!B33),"","Default")</f>
        <v/>
      </c>
    </row>
    <row r="30" spans="1:15" x14ac:dyDescent="0.25">
      <c r="A30" t="str">
        <f>IF(ISBLANK(UserForm!B34),"",UserForm!B34)</f>
        <v/>
      </c>
      <c r="B30" t="str">
        <f>UserForm!C34&amp;" "&amp;UserForm!D34</f>
        <v xml:space="preserve"> </v>
      </c>
      <c r="C30" t="str">
        <f>LOWER(IF(ISBLANK(UserForm!C34),"",IF(UserForm!F34="Consultant",$Q$2,"")&amp;IF(UserForm!F34="Cart User",$Q$2&amp;"-"&amp;$R$2,"")&amp;IF(UserForm!F34="Administrative",$Q$2,"")&amp;"-"&amp;CONCATENATE(LEFT(UserForm!C34,1),UserForm!D34)))</f>
        <v/>
      </c>
      <c r="D30" t="str">
        <f>IF(ISBLANK(UserForm!D34),"",$R$2&amp;"123!")</f>
        <v/>
      </c>
      <c r="E30" t="str">
        <f>IF(ISBLANK(UserForm!G34),"",UserForm!G34)</f>
        <v/>
      </c>
      <c r="F30" t="str">
        <f>IF(ISBLANK(UserForm!H34),"",UserForm!H34)</f>
        <v/>
      </c>
      <c r="G30" t="str">
        <f>IF(ISBLANK(UserForm!B34),"",$G$2)</f>
        <v/>
      </c>
      <c r="H30" t="str">
        <f>IF(K30="Carts","PTZ:","")&amp;UserForm!C34&amp;" "&amp;UserForm!D34</f>
        <v xml:space="preserve"> </v>
      </c>
      <c r="I30" t="str">
        <f>IF(ISBLANK(UserForm!E34),"",UserForm!E34)</f>
        <v/>
      </c>
      <c r="J30" t="str">
        <f>IF(ISBLANK(UserForm!B34),"",J29+1)</f>
        <v/>
      </c>
      <c r="K30" t="str">
        <f>IF(UserForm!F34="Consultant","Consultants","")&amp;IF(UserForm!F34="Cart User","Carts","")&amp;IF(UserForm!F34="Administrative","Consultants","")</f>
        <v/>
      </c>
      <c r="L30" t="str">
        <f>IF(ISBLANK(UserForm!B34),"","En")</f>
        <v/>
      </c>
      <c r="N30" t="str">
        <f>IF(ISBLANK(UserForm!B34),"","VidyoProxy01")</f>
        <v/>
      </c>
      <c r="O30" t="str">
        <f>IF(ISBLANK(UserForm!B34),"","Default")</f>
        <v/>
      </c>
    </row>
    <row r="31" spans="1:15" x14ac:dyDescent="0.25">
      <c r="A31" t="str">
        <f>IF(ISBLANK(UserForm!B35),"",UserForm!B35)</f>
        <v/>
      </c>
      <c r="B31" t="str">
        <f>UserForm!C35&amp;" "&amp;UserForm!D35</f>
        <v xml:space="preserve"> </v>
      </c>
      <c r="C31" t="str">
        <f>LOWER(IF(ISBLANK(UserForm!C35),"",IF(UserForm!F35="Consultant",$Q$2,"")&amp;IF(UserForm!F35="Cart User",$Q$2&amp;"-"&amp;$R$2,"")&amp;IF(UserForm!F35="Administrative",$Q$2,"")&amp;"-"&amp;CONCATENATE(LEFT(UserForm!C35,1),UserForm!D35)))</f>
        <v/>
      </c>
      <c r="D31" t="str">
        <f>IF(ISBLANK(UserForm!D35),"",$R$2&amp;"123!")</f>
        <v/>
      </c>
      <c r="E31" t="str">
        <f>IF(ISBLANK(UserForm!G35),"",UserForm!G35)</f>
        <v/>
      </c>
      <c r="F31" t="str">
        <f>IF(ISBLANK(UserForm!H35),"",UserForm!H35)</f>
        <v/>
      </c>
      <c r="G31" t="str">
        <f>IF(ISBLANK(UserForm!B35),"",$G$2)</f>
        <v/>
      </c>
      <c r="H31" t="str">
        <f>IF(K31="Carts","PTZ:","")&amp;UserForm!C35&amp;" "&amp;UserForm!D35</f>
        <v xml:space="preserve"> </v>
      </c>
      <c r="I31" t="str">
        <f>IF(ISBLANK(UserForm!E35),"",UserForm!E35)</f>
        <v/>
      </c>
      <c r="J31" t="str">
        <f>IF(ISBLANK(UserForm!B35),"",J30+1)</f>
        <v/>
      </c>
      <c r="K31" t="str">
        <f>IF(UserForm!F35="Consultant","Consultants","")&amp;IF(UserForm!F35="Cart User","Carts","")&amp;IF(UserForm!F35="Administrative","Consultants","")</f>
        <v/>
      </c>
      <c r="L31" t="str">
        <f>IF(ISBLANK(UserForm!B35),"","En")</f>
        <v/>
      </c>
      <c r="N31" t="str">
        <f>IF(ISBLANK(UserForm!B35),"","VidyoProxy01")</f>
        <v/>
      </c>
      <c r="O31" t="str">
        <f>IF(ISBLANK(UserForm!B35),"","Default")</f>
        <v/>
      </c>
    </row>
    <row r="32" spans="1:15" x14ac:dyDescent="0.25">
      <c r="A32" t="str">
        <f>IF(ISBLANK(UserForm!B36),"",UserForm!B36)</f>
        <v/>
      </c>
      <c r="B32" t="str">
        <f>UserForm!C36&amp;" "&amp;UserForm!D36</f>
        <v xml:space="preserve"> </v>
      </c>
      <c r="C32" t="str">
        <f>LOWER(IF(ISBLANK(UserForm!C36),"",IF(UserForm!F36="Consultant",$Q$2,"")&amp;IF(UserForm!F36="Cart User",$Q$2&amp;"-"&amp;$R$2,"")&amp;IF(UserForm!F36="Administrative",$Q$2,"")&amp;"-"&amp;CONCATENATE(LEFT(UserForm!C36,1),UserForm!D36)))</f>
        <v/>
      </c>
      <c r="D32" t="str">
        <f>IF(ISBLANK(UserForm!D36),"",$R$2&amp;"123!")</f>
        <v/>
      </c>
      <c r="E32" t="str">
        <f>IF(ISBLANK(UserForm!G36),"",UserForm!G36)</f>
        <v/>
      </c>
      <c r="F32" t="str">
        <f>IF(ISBLANK(UserForm!H36),"",UserForm!H36)</f>
        <v/>
      </c>
      <c r="G32" t="str">
        <f>IF(ISBLANK(UserForm!B36),"",$G$2)</f>
        <v/>
      </c>
      <c r="H32" t="str">
        <f>IF(K32="Carts","PTZ:","")&amp;UserForm!C36&amp;" "&amp;UserForm!D36</f>
        <v xml:space="preserve"> </v>
      </c>
      <c r="I32" t="str">
        <f>IF(ISBLANK(UserForm!E36),"",UserForm!E36)</f>
        <v/>
      </c>
      <c r="J32" t="str">
        <f>IF(ISBLANK(UserForm!B36),"",J31+1)</f>
        <v/>
      </c>
      <c r="K32" t="str">
        <f>IF(UserForm!F36="Consultant","Consultants","")&amp;IF(UserForm!F36="Cart User","Carts","")&amp;IF(UserForm!F36="Administrative","Consultants","")</f>
        <v/>
      </c>
      <c r="L32" t="str">
        <f>IF(ISBLANK(UserForm!B36),"","En")</f>
        <v/>
      </c>
      <c r="N32" t="str">
        <f>IF(ISBLANK(UserForm!B36),"","VidyoProxy01")</f>
        <v/>
      </c>
      <c r="O32" t="str">
        <f>IF(ISBLANK(UserForm!B36),"","Default")</f>
        <v/>
      </c>
    </row>
    <row r="33" spans="1:15" x14ac:dyDescent="0.25">
      <c r="A33" t="str">
        <f>IF(ISBLANK(UserForm!B37),"",UserForm!B37)</f>
        <v/>
      </c>
      <c r="B33" t="str">
        <f>UserForm!C37&amp;" "&amp;UserForm!D37</f>
        <v xml:space="preserve"> </v>
      </c>
      <c r="C33" t="str">
        <f>LOWER(IF(ISBLANK(UserForm!C37),"",IF(UserForm!F37="Consultant",$Q$2,"")&amp;IF(UserForm!F37="Cart User",$Q$2&amp;"-"&amp;$R$2,"")&amp;IF(UserForm!F37="Administrative",$Q$2,"")&amp;"-"&amp;CONCATENATE(LEFT(UserForm!C37,1),UserForm!D37)))</f>
        <v/>
      </c>
      <c r="D33" t="str">
        <f>IF(ISBLANK(UserForm!D37),"",$R$2&amp;"123!")</f>
        <v/>
      </c>
      <c r="E33" t="str">
        <f>IF(ISBLANK(UserForm!G37),"",UserForm!G37)</f>
        <v/>
      </c>
      <c r="F33" t="str">
        <f>IF(ISBLANK(UserForm!H37),"",UserForm!H37)</f>
        <v/>
      </c>
      <c r="G33" t="str">
        <f>IF(ISBLANK(UserForm!B37),"",$G$2)</f>
        <v/>
      </c>
      <c r="H33" t="str">
        <f>IF(K33="Carts","PTZ:","")&amp;UserForm!C37&amp;" "&amp;UserForm!D37</f>
        <v xml:space="preserve"> </v>
      </c>
      <c r="I33" t="str">
        <f>IF(ISBLANK(UserForm!E37),"",UserForm!E37)</f>
        <v/>
      </c>
      <c r="J33" t="str">
        <f>IF(ISBLANK(UserForm!B37),"",J32+1)</f>
        <v/>
      </c>
      <c r="K33" t="str">
        <f>IF(UserForm!F37="Consultant","Consultants","")&amp;IF(UserForm!F37="Cart User","Carts","")&amp;IF(UserForm!F37="Administrative","Consultants","")</f>
        <v/>
      </c>
      <c r="L33" t="str">
        <f>IF(ISBLANK(UserForm!B37),"","En")</f>
        <v/>
      </c>
      <c r="N33" t="str">
        <f>IF(ISBLANK(UserForm!B37),"","VidyoProxy01")</f>
        <v/>
      </c>
      <c r="O33" t="str">
        <f>IF(ISBLANK(UserForm!B37),"","Default")</f>
        <v/>
      </c>
    </row>
    <row r="34" spans="1:15" x14ac:dyDescent="0.25">
      <c r="A34" t="str">
        <f>IF(ISBLANK(UserForm!B38),"",UserForm!B38)</f>
        <v/>
      </c>
      <c r="B34" t="str">
        <f>UserForm!C38&amp;" "&amp;UserForm!D38</f>
        <v xml:space="preserve"> </v>
      </c>
      <c r="C34" t="str">
        <f>LOWER(IF(ISBLANK(UserForm!C38),"",IF(UserForm!F38="Consultant",$Q$2,"")&amp;IF(UserForm!F38="Cart User",$Q$2&amp;"-"&amp;$R$2,"")&amp;IF(UserForm!F38="Administrative",$Q$2,"")&amp;"-"&amp;CONCATENATE(LEFT(UserForm!C38,1),UserForm!D38)))</f>
        <v/>
      </c>
      <c r="D34" t="str">
        <f>IF(ISBLANK(UserForm!D38),"",$R$2&amp;"123!")</f>
        <v/>
      </c>
      <c r="E34" t="str">
        <f>IF(ISBLANK(UserForm!G38),"",UserForm!G38)</f>
        <v/>
      </c>
      <c r="F34" t="str">
        <f>IF(ISBLANK(UserForm!H38),"",UserForm!H38)</f>
        <v/>
      </c>
      <c r="G34" t="str">
        <f>IF(ISBLANK(UserForm!B38),"",$G$2)</f>
        <v/>
      </c>
      <c r="H34" t="str">
        <f>IF(K34="Carts","PTZ:","")&amp;UserForm!C38&amp;" "&amp;UserForm!D38</f>
        <v xml:space="preserve"> </v>
      </c>
      <c r="I34" t="str">
        <f>IF(ISBLANK(UserForm!E38),"",UserForm!E38)</f>
        <v/>
      </c>
      <c r="J34" t="str">
        <f>IF(ISBLANK(UserForm!B38),"",J33+1)</f>
        <v/>
      </c>
      <c r="K34" t="str">
        <f>IF(UserForm!F38="Consultant","Consultants","")&amp;IF(UserForm!F38="Cart User","Carts","")&amp;IF(UserForm!F38="Administrative","Consultants","")</f>
        <v/>
      </c>
      <c r="L34" t="str">
        <f>IF(ISBLANK(UserForm!B38),"","En")</f>
        <v/>
      </c>
      <c r="N34" t="str">
        <f>IF(ISBLANK(UserForm!B38),"","VidyoProxy01")</f>
        <v/>
      </c>
      <c r="O34" t="str">
        <f>IF(ISBLANK(UserForm!B38),"","Default")</f>
        <v/>
      </c>
    </row>
    <row r="35" spans="1:15" x14ac:dyDescent="0.25">
      <c r="A35" t="str">
        <f>IF(ISBLANK(UserForm!B39),"",UserForm!B39)</f>
        <v/>
      </c>
      <c r="B35" t="str">
        <f>UserForm!C39&amp;" "&amp;UserForm!D39</f>
        <v xml:space="preserve"> </v>
      </c>
      <c r="C35" t="str">
        <f>LOWER(IF(ISBLANK(UserForm!C39),"",IF(UserForm!F39="Consultant",$Q$2,"")&amp;IF(UserForm!F39="Cart User",$Q$2&amp;"-"&amp;$R$2,"")&amp;IF(UserForm!F39="Administrative",$Q$2,"")&amp;"-"&amp;CONCATENATE(LEFT(UserForm!C39,1),UserForm!D39)))</f>
        <v/>
      </c>
      <c r="D35" t="str">
        <f>IF(ISBLANK(UserForm!D39),"",$R$2&amp;"123!")</f>
        <v/>
      </c>
      <c r="E35" t="str">
        <f>IF(ISBLANK(UserForm!G39),"",UserForm!G39)</f>
        <v/>
      </c>
      <c r="F35" t="str">
        <f>IF(ISBLANK(UserForm!H39),"",UserForm!H39)</f>
        <v/>
      </c>
      <c r="G35" t="str">
        <f>IF(ISBLANK(UserForm!B39),"",$G$2)</f>
        <v/>
      </c>
      <c r="H35" t="str">
        <f>IF(K35="Carts","PTZ:","")&amp;UserForm!C39&amp;" "&amp;UserForm!D39</f>
        <v xml:space="preserve"> </v>
      </c>
      <c r="I35" t="str">
        <f>IF(ISBLANK(UserForm!E39),"",UserForm!E39)</f>
        <v/>
      </c>
      <c r="J35" t="str">
        <f>IF(ISBLANK(UserForm!B39),"",J34+1)</f>
        <v/>
      </c>
      <c r="K35" t="str">
        <f>IF(UserForm!F39="Consultant","Consultants","")&amp;IF(UserForm!F39="Cart User","Carts","")&amp;IF(UserForm!F39="Administrative","Consultants","")</f>
        <v/>
      </c>
      <c r="L35" t="str">
        <f>IF(ISBLANK(UserForm!B39),"","En")</f>
        <v/>
      </c>
      <c r="N35" t="str">
        <f>IF(ISBLANK(UserForm!B39),"","VidyoProxy01")</f>
        <v/>
      </c>
      <c r="O35" t="str">
        <f>IF(ISBLANK(UserForm!B39),"","Default")</f>
        <v/>
      </c>
    </row>
    <row r="36" spans="1:15" x14ac:dyDescent="0.25">
      <c r="A36" t="str">
        <f>IF(ISBLANK(UserForm!B40),"",UserForm!B40)</f>
        <v/>
      </c>
      <c r="B36" t="str">
        <f>UserForm!C40&amp;" "&amp;UserForm!D40</f>
        <v xml:space="preserve"> </v>
      </c>
      <c r="C36" t="str">
        <f>LOWER(IF(ISBLANK(UserForm!C40),"",IF(UserForm!F40="Consultant",$Q$2,"")&amp;IF(UserForm!F40="Cart User",$Q$2&amp;"-"&amp;$R$2,"")&amp;IF(UserForm!F40="Administrative",$Q$2,"")&amp;"-"&amp;CONCATENATE(LEFT(UserForm!C40,1),UserForm!D40)))</f>
        <v/>
      </c>
      <c r="D36" t="str">
        <f>IF(ISBLANK(UserForm!D40),"",$R$2&amp;"123!")</f>
        <v/>
      </c>
      <c r="E36" t="str">
        <f>IF(ISBLANK(UserForm!G40),"",UserForm!G40)</f>
        <v/>
      </c>
      <c r="F36" t="str">
        <f>IF(ISBLANK(UserForm!H40),"",UserForm!H40)</f>
        <v/>
      </c>
      <c r="G36" t="str">
        <f>IF(ISBLANK(UserForm!B40),"",$G$2)</f>
        <v/>
      </c>
      <c r="H36" t="str">
        <f>IF(K36="Carts","PTZ:","")&amp;UserForm!C40&amp;" "&amp;UserForm!D40</f>
        <v xml:space="preserve"> </v>
      </c>
      <c r="I36" t="str">
        <f>IF(ISBLANK(UserForm!E40),"",UserForm!E40)</f>
        <v/>
      </c>
      <c r="J36" t="str">
        <f>IF(ISBLANK(UserForm!B40),"",J35+1)</f>
        <v/>
      </c>
      <c r="K36" t="str">
        <f>IF(UserForm!F40="Consultant","Consultants","")&amp;IF(UserForm!F40="Cart User","Carts","")&amp;IF(UserForm!F40="Administrative","Consultants","")</f>
        <v/>
      </c>
      <c r="L36" t="str">
        <f>IF(ISBLANK(UserForm!B40),"","En")</f>
        <v/>
      </c>
      <c r="N36" t="str">
        <f>IF(ISBLANK(UserForm!B40),"","VidyoProxy01")</f>
        <v/>
      </c>
      <c r="O36" t="str">
        <f>IF(ISBLANK(UserForm!B40),"","Default")</f>
        <v/>
      </c>
    </row>
    <row r="37" spans="1:15" x14ac:dyDescent="0.25">
      <c r="A37" t="str">
        <f>IF(ISBLANK(UserForm!B41),"",UserForm!B41)</f>
        <v/>
      </c>
      <c r="B37" t="str">
        <f>UserForm!C41&amp;" "&amp;UserForm!D41</f>
        <v xml:space="preserve"> </v>
      </c>
      <c r="C37" t="str">
        <f>LOWER(IF(ISBLANK(UserForm!C41),"",IF(UserForm!F41="Consultant",$Q$2,"")&amp;IF(UserForm!F41="Cart User",$Q$2&amp;"-"&amp;$R$2,"")&amp;IF(UserForm!F41="Administrative",$Q$2,"")&amp;"-"&amp;CONCATENATE(LEFT(UserForm!C41,1),UserForm!D41)))</f>
        <v/>
      </c>
      <c r="D37" t="str">
        <f>IF(ISBLANK(UserForm!D41),"",$R$2&amp;"123!")</f>
        <v/>
      </c>
      <c r="E37" t="str">
        <f>IF(ISBLANK(UserForm!G41),"",UserForm!G41)</f>
        <v/>
      </c>
      <c r="F37" t="str">
        <f>IF(ISBLANK(UserForm!H41),"",UserForm!H41)</f>
        <v/>
      </c>
      <c r="G37" t="str">
        <f>IF(ISBLANK(UserForm!B41),"",$G$2)</f>
        <v/>
      </c>
      <c r="H37" t="str">
        <f>IF(K37="Carts","PTZ:","")&amp;UserForm!C41&amp;" "&amp;UserForm!D41</f>
        <v xml:space="preserve"> </v>
      </c>
      <c r="I37" t="str">
        <f>IF(ISBLANK(UserForm!E41),"",UserForm!E41)</f>
        <v/>
      </c>
      <c r="J37" t="str">
        <f>IF(ISBLANK(UserForm!B41),"",J36+1)</f>
        <v/>
      </c>
      <c r="K37" t="str">
        <f>IF(UserForm!F41="Consultant","Consultants","")&amp;IF(UserForm!F41="Cart User","Carts","")&amp;IF(UserForm!F41="Administrative","Consultants","")</f>
        <v/>
      </c>
      <c r="L37" t="str">
        <f>IF(ISBLANK(UserForm!B41),"","En")</f>
        <v/>
      </c>
      <c r="N37" t="str">
        <f>IF(ISBLANK(UserForm!B41),"","VidyoProxy01")</f>
        <v/>
      </c>
      <c r="O37" t="str">
        <f>IF(ISBLANK(UserForm!B41),"","Default")</f>
        <v/>
      </c>
    </row>
    <row r="38" spans="1:15" x14ac:dyDescent="0.25">
      <c r="A38" t="str">
        <f>IF(ISBLANK(UserForm!B42),"",UserForm!B42)</f>
        <v/>
      </c>
      <c r="B38" t="str">
        <f>UserForm!C42&amp;" "&amp;UserForm!D42</f>
        <v xml:space="preserve"> </v>
      </c>
      <c r="C38" t="str">
        <f>LOWER(IF(ISBLANK(UserForm!C42),"",IF(UserForm!F42="Consultant",$Q$2,"")&amp;IF(UserForm!F42="Cart User",$Q$2&amp;"-"&amp;$R$2,"")&amp;IF(UserForm!F42="Administrative",$Q$2,"")&amp;"-"&amp;CONCATENATE(LEFT(UserForm!C42,1),UserForm!D42)))</f>
        <v/>
      </c>
      <c r="D38" t="str">
        <f>IF(ISBLANK(UserForm!D42),"",$R$2&amp;"123!")</f>
        <v/>
      </c>
      <c r="E38" t="str">
        <f>IF(ISBLANK(UserForm!G42),"",UserForm!G42)</f>
        <v/>
      </c>
      <c r="F38" t="str">
        <f>IF(ISBLANK(UserForm!H42),"",UserForm!H42)</f>
        <v/>
      </c>
      <c r="G38" t="str">
        <f>IF(ISBLANK(UserForm!B42),"",$G$2)</f>
        <v/>
      </c>
      <c r="H38" t="str">
        <f>IF(K38="Carts","PTZ:","")&amp;UserForm!C42&amp;" "&amp;UserForm!D42</f>
        <v xml:space="preserve"> </v>
      </c>
      <c r="I38" t="str">
        <f>IF(ISBLANK(UserForm!E42),"",UserForm!E42)</f>
        <v/>
      </c>
      <c r="J38" t="str">
        <f>IF(ISBLANK(UserForm!B42),"",J37+1)</f>
        <v/>
      </c>
      <c r="K38" t="str">
        <f>IF(UserForm!F42="Consultant","Consultants","")&amp;IF(UserForm!F42="Cart User","Carts","")&amp;IF(UserForm!F42="Administrative","Consultants","")</f>
        <v/>
      </c>
      <c r="L38" t="str">
        <f>IF(ISBLANK(UserForm!B42),"","En")</f>
        <v/>
      </c>
      <c r="N38" t="str">
        <f>IF(ISBLANK(UserForm!B42),"","VidyoProxy01")</f>
        <v/>
      </c>
      <c r="O38" t="str">
        <f>IF(ISBLANK(UserForm!B42),"","Default")</f>
        <v/>
      </c>
    </row>
    <row r="39" spans="1:15" x14ac:dyDescent="0.25">
      <c r="A39" t="str">
        <f>IF(ISBLANK(UserForm!B43),"",UserForm!B43)</f>
        <v/>
      </c>
      <c r="B39" t="str">
        <f>UserForm!C43&amp;" "&amp;UserForm!D43</f>
        <v xml:space="preserve"> </v>
      </c>
      <c r="C39" t="str">
        <f>LOWER(IF(ISBLANK(UserForm!C43),"",IF(UserForm!F43="Consultant",$Q$2,"")&amp;IF(UserForm!F43="Cart User",$Q$2&amp;"-"&amp;$R$2,"")&amp;IF(UserForm!F43="Administrative",$Q$2,"")&amp;"-"&amp;CONCATENATE(LEFT(UserForm!C43,1),UserForm!D43)))</f>
        <v/>
      </c>
      <c r="D39" t="str">
        <f>IF(ISBLANK(UserForm!D43),"",$R$2&amp;"123!")</f>
        <v/>
      </c>
      <c r="E39" t="str">
        <f>IF(ISBLANK(UserForm!G43),"",UserForm!G43)</f>
        <v/>
      </c>
      <c r="F39" t="str">
        <f>IF(ISBLANK(UserForm!H43),"",UserForm!H43)</f>
        <v/>
      </c>
      <c r="G39" t="str">
        <f>IF(ISBLANK(UserForm!B43),"",$G$2)</f>
        <v/>
      </c>
      <c r="H39" t="str">
        <f>IF(K39="Carts","PTZ:","")&amp;UserForm!C43&amp;" "&amp;UserForm!D43</f>
        <v xml:space="preserve"> </v>
      </c>
      <c r="I39" t="str">
        <f>IF(ISBLANK(UserForm!E43),"",UserForm!E43)</f>
        <v/>
      </c>
      <c r="J39" t="str">
        <f>IF(ISBLANK(UserForm!B43),"",J38+1)</f>
        <v/>
      </c>
      <c r="K39" t="str">
        <f>IF(UserForm!F43="Consultant","Consultants","")&amp;IF(UserForm!F43="Cart User","Carts","")&amp;IF(UserForm!F43="Administrative","Consultants","")</f>
        <v/>
      </c>
      <c r="L39" t="str">
        <f>IF(ISBLANK(UserForm!B43),"","En")</f>
        <v/>
      </c>
      <c r="N39" t="str">
        <f>IF(ISBLANK(UserForm!B43),"","VidyoProxy01")</f>
        <v/>
      </c>
      <c r="O39" t="str">
        <f>IF(ISBLANK(UserForm!B43),"","Default")</f>
        <v/>
      </c>
    </row>
    <row r="40" spans="1:15" x14ac:dyDescent="0.25">
      <c r="A40" t="str">
        <f>IF(ISBLANK(UserForm!B44),"",UserForm!B44)</f>
        <v/>
      </c>
      <c r="B40" t="str">
        <f>UserForm!C44&amp;" "&amp;UserForm!D44</f>
        <v xml:space="preserve"> </v>
      </c>
      <c r="C40" t="str">
        <f>LOWER(IF(ISBLANK(UserForm!C44),"",IF(UserForm!F44="Consultant",$Q$2,"")&amp;IF(UserForm!F44="Cart User",$Q$2&amp;"-"&amp;$R$2,"")&amp;IF(UserForm!F44="Administrative",$Q$2,"")&amp;"-"&amp;CONCATENATE(LEFT(UserForm!C44,1),UserForm!D44)))</f>
        <v/>
      </c>
      <c r="D40" t="str">
        <f>IF(ISBLANK(UserForm!D44),"",$R$2&amp;"123!")</f>
        <v/>
      </c>
      <c r="E40" t="str">
        <f>IF(ISBLANK(UserForm!G44),"",UserForm!G44)</f>
        <v/>
      </c>
      <c r="F40" t="str">
        <f>IF(ISBLANK(UserForm!H44),"",UserForm!H44)</f>
        <v/>
      </c>
      <c r="G40" t="str">
        <f>IF(ISBLANK(UserForm!B44),"",$G$2)</f>
        <v/>
      </c>
      <c r="H40" t="str">
        <f>IF(K40="Carts","PTZ:","")&amp;UserForm!C44&amp;" "&amp;UserForm!D44</f>
        <v xml:space="preserve"> </v>
      </c>
      <c r="I40" t="str">
        <f>IF(ISBLANK(UserForm!E44),"",UserForm!E44)</f>
        <v/>
      </c>
      <c r="J40" t="str">
        <f>IF(ISBLANK(UserForm!B44),"",J39+1)</f>
        <v/>
      </c>
      <c r="K40" t="str">
        <f>IF(UserForm!F44="Consultant","Consultants","")&amp;IF(UserForm!F44="Cart User","Carts","")&amp;IF(UserForm!F44="Administrative","Consultants","")</f>
        <v/>
      </c>
      <c r="L40" t="str">
        <f>IF(ISBLANK(UserForm!B44),"","En")</f>
        <v/>
      </c>
      <c r="N40" t="str">
        <f>IF(ISBLANK(UserForm!B44),"","VidyoProxy01")</f>
        <v/>
      </c>
      <c r="O40" t="str">
        <f>IF(ISBLANK(UserForm!B44),"","Default")</f>
        <v/>
      </c>
    </row>
    <row r="41" spans="1:15" x14ac:dyDescent="0.25">
      <c r="A41" t="str">
        <f>IF(ISBLANK(UserForm!B45),"",UserForm!B45)</f>
        <v/>
      </c>
      <c r="B41" t="str">
        <f>UserForm!C45&amp;" "&amp;UserForm!D45</f>
        <v xml:space="preserve"> </v>
      </c>
      <c r="C41" t="str">
        <f>LOWER(IF(ISBLANK(UserForm!C45),"",IF(UserForm!F45="Consultant",$Q$2,"")&amp;IF(UserForm!F45="Cart User",$Q$2&amp;"-"&amp;$R$2,"")&amp;IF(UserForm!F45="Administrative",$Q$2,"")&amp;"-"&amp;CONCATENATE(LEFT(UserForm!C45,1),UserForm!D45)))</f>
        <v/>
      </c>
      <c r="D41" t="str">
        <f>IF(ISBLANK(UserForm!D45),"",$R$2&amp;"123!")</f>
        <v/>
      </c>
      <c r="E41" t="str">
        <f>IF(ISBLANK(UserForm!G45),"",UserForm!G45)</f>
        <v/>
      </c>
      <c r="F41" t="str">
        <f>IF(ISBLANK(UserForm!H45),"",UserForm!H45)</f>
        <v/>
      </c>
      <c r="G41" t="str">
        <f>IF(ISBLANK(UserForm!B45),"",$G$2)</f>
        <v/>
      </c>
      <c r="H41" t="str">
        <f>IF(K41="Carts","PTZ:","")&amp;UserForm!C45&amp;" "&amp;UserForm!D45</f>
        <v xml:space="preserve"> </v>
      </c>
      <c r="I41" t="str">
        <f>IF(ISBLANK(UserForm!E45),"",UserForm!E45)</f>
        <v/>
      </c>
      <c r="J41" t="str">
        <f>IF(ISBLANK(UserForm!B45),"",J40+1)</f>
        <v/>
      </c>
      <c r="K41" t="str">
        <f>IF(UserForm!F45="Consultant","Consultants","")&amp;IF(UserForm!F45="Cart User","Carts","")&amp;IF(UserForm!F45="Administrative","Consultants","")</f>
        <v/>
      </c>
      <c r="L41" t="str">
        <f>IF(ISBLANK(UserForm!B45),"","En")</f>
        <v/>
      </c>
      <c r="N41" t="str">
        <f>IF(ISBLANK(UserForm!B45),"","VidyoProxy01")</f>
        <v/>
      </c>
      <c r="O41" t="str">
        <f>IF(ISBLANK(UserForm!B45),"","Default")</f>
        <v/>
      </c>
    </row>
    <row r="42" spans="1:15" x14ac:dyDescent="0.25">
      <c r="A42" t="str">
        <f>IF(ISBLANK(UserForm!B46),"",UserForm!B46)</f>
        <v/>
      </c>
      <c r="B42" t="str">
        <f>UserForm!C46&amp;" "&amp;UserForm!D46</f>
        <v xml:space="preserve"> </v>
      </c>
      <c r="C42" t="str">
        <f>LOWER(IF(ISBLANK(UserForm!C46),"",IF(UserForm!F46="Consultant",$Q$2,"")&amp;IF(UserForm!F46="Cart User",$Q$2&amp;"-"&amp;$R$2,"")&amp;IF(UserForm!F46="Administrative",$Q$2,"")&amp;"-"&amp;CONCATENATE(LEFT(UserForm!C46,1),UserForm!D46)))</f>
        <v/>
      </c>
      <c r="D42" t="str">
        <f>IF(ISBLANK(UserForm!D46),"",$R$2&amp;"123!")</f>
        <v/>
      </c>
      <c r="E42" t="str">
        <f>IF(ISBLANK(UserForm!G46),"",UserForm!G46)</f>
        <v/>
      </c>
      <c r="F42" t="str">
        <f>IF(ISBLANK(UserForm!H46),"",UserForm!H46)</f>
        <v/>
      </c>
      <c r="G42" t="str">
        <f>IF(ISBLANK(UserForm!B46),"",$G$2)</f>
        <v/>
      </c>
      <c r="H42" t="str">
        <f>IF(K42="Carts","PTZ:","")&amp;UserForm!C46&amp;" "&amp;UserForm!D46</f>
        <v xml:space="preserve"> </v>
      </c>
      <c r="I42" t="str">
        <f>IF(ISBLANK(UserForm!E46),"",UserForm!E46)</f>
        <v/>
      </c>
      <c r="J42" t="str">
        <f>IF(ISBLANK(UserForm!B46),"",J41+1)</f>
        <v/>
      </c>
      <c r="K42" t="str">
        <f>IF(UserForm!F46="Consultant","Consultants","")&amp;IF(UserForm!F46="Cart User","Carts","")&amp;IF(UserForm!F46="Administrative","Consultants","")</f>
        <v/>
      </c>
      <c r="L42" t="str">
        <f>IF(ISBLANK(UserForm!B46),"","En")</f>
        <v/>
      </c>
      <c r="N42" t="str">
        <f>IF(ISBLANK(UserForm!B46),"","VidyoProxy01")</f>
        <v/>
      </c>
      <c r="O42" t="str">
        <f>IF(ISBLANK(UserForm!B46),"","Default")</f>
        <v/>
      </c>
    </row>
    <row r="43" spans="1:15" x14ac:dyDescent="0.25">
      <c r="A43" t="str">
        <f>IF(ISBLANK(UserForm!B47),"",UserForm!B47)</f>
        <v/>
      </c>
      <c r="B43" t="str">
        <f>UserForm!C47&amp;" "&amp;UserForm!D47</f>
        <v xml:space="preserve"> </v>
      </c>
      <c r="C43" t="str">
        <f>LOWER(IF(ISBLANK(UserForm!C47),"",IF(UserForm!F47="Consultant",$Q$2,"")&amp;IF(UserForm!F47="Cart User",$Q$2&amp;"-"&amp;$R$2,"")&amp;IF(UserForm!F47="Administrative",$Q$2,"")&amp;"-"&amp;CONCATENATE(LEFT(UserForm!C47,1),UserForm!D47)))</f>
        <v/>
      </c>
      <c r="D43" t="str">
        <f>IF(ISBLANK(UserForm!D47),"",$R$2&amp;"123!")</f>
        <v/>
      </c>
      <c r="E43" t="str">
        <f>IF(ISBLANK(UserForm!G47),"",UserForm!G47)</f>
        <v/>
      </c>
      <c r="F43" t="str">
        <f>IF(ISBLANK(UserForm!H47),"",UserForm!H47)</f>
        <v/>
      </c>
      <c r="G43" t="str">
        <f>IF(ISBLANK(UserForm!B47),"",$G$2)</f>
        <v/>
      </c>
      <c r="H43" t="str">
        <f>IF(K43="Carts","PTZ:","")&amp;UserForm!C47&amp;" "&amp;UserForm!D47</f>
        <v xml:space="preserve"> </v>
      </c>
      <c r="I43" t="str">
        <f>IF(ISBLANK(UserForm!E47),"",UserForm!E47)</f>
        <v/>
      </c>
      <c r="J43" t="str">
        <f>IF(ISBLANK(UserForm!B47),"",J42+1)</f>
        <v/>
      </c>
      <c r="K43" t="str">
        <f>IF(UserForm!F47="Consultant","Consultants","")&amp;IF(UserForm!F47="Cart User","Carts","")&amp;IF(UserForm!F47="Administrative","Consultants","")</f>
        <v/>
      </c>
      <c r="L43" t="str">
        <f>IF(ISBLANK(UserForm!B47),"","En")</f>
        <v/>
      </c>
      <c r="N43" t="str">
        <f>IF(ISBLANK(UserForm!B47),"","VidyoProxy01")</f>
        <v/>
      </c>
      <c r="O43" t="str">
        <f>IF(ISBLANK(UserForm!B47),"","Default")</f>
        <v/>
      </c>
    </row>
    <row r="44" spans="1:15" x14ac:dyDescent="0.25">
      <c r="A44" t="str">
        <f>IF(ISBLANK(UserForm!B48),"",UserForm!B48)</f>
        <v/>
      </c>
      <c r="B44" t="str">
        <f>UserForm!C48&amp;" "&amp;UserForm!D48</f>
        <v xml:space="preserve"> </v>
      </c>
      <c r="C44" t="str">
        <f>LOWER(IF(ISBLANK(UserForm!C48),"",IF(UserForm!F48="Consultant",$Q$2,"")&amp;IF(UserForm!F48="Cart User",$Q$2&amp;"-"&amp;$R$2,"")&amp;IF(UserForm!F48="Administrative",$Q$2,"")&amp;"-"&amp;CONCATENATE(LEFT(UserForm!C48,1),UserForm!D48)))</f>
        <v/>
      </c>
      <c r="D44" t="str">
        <f>IF(ISBLANK(UserForm!D48),"",$R$2&amp;"123!")</f>
        <v/>
      </c>
      <c r="E44" t="str">
        <f>IF(ISBLANK(UserForm!G48),"",UserForm!G48)</f>
        <v/>
      </c>
      <c r="F44" t="str">
        <f>IF(ISBLANK(UserForm!H48),"",UserForm!H48)</f>
        <v/>
      </c>
      <c r="G44" t="str">
        <f>IF(ISBLANK(UserForm!B48),"",$G$2)</f>
        <v/>
      </c>
      <c r="H44" t="str">
        <f>IF(K44="Carts","PTZ:","")&amp;UserForm!C48&amp;" "&amp;UserForm!D48</f>
        <v xml:space="preserve"> </v>
      </c>
      <c r="I44" t="str">
        <f>IF(ISBLANK(UserForm!E48),"",UserForm!E48)</f>
        <v/>
      </c>
      <c r="J44" t="str">
        <f>IF(ISBLANK(UserForm!B48),"",J43+1)</f>
        <v/>
      </c>
      <c r="K44" t="str">
        <f>IF(UserForm!F48="Consultant","Consultants","")&amp;IF(UserForm!F48="Cart User","Carts","")&amp;IF(UserForm!F48="Administrative","Consultants","")</f>
        <v/>
      </c>
      <c r="L44" t="str">
        <f>IF(ISBLANK(UserForm!B48),"","En")</f>
        <v/>
      </c>
      <c r="N44" t="str">
        <f>IF(ISBLANK(UserForm!B48),"","VidyoProxy01")</f>
        <v/>
      </c>
      <c r="O44" t="str">
        <f>IF(ISBLANK(UserForm!B48),"","Default")</f>
        <v/>
      </c>
    </row>
    <row r="45" spans="1:15" x14ac:dyDescent="0.25">
      <c r="A45" t="str">
        <f>IF(ISBLANK(UserForm!B49),"",UserForm!B49)</f>
        <v/>
      </c>
      <c r="B45" t="str">
        <f>UserForm!C49&amp;" "&amp;UserForm!D49</f>
        <v xml:space="preserve"> </v>
      </c>
      <c r="C45" t="str">
        <f>LOWER(IF(ISBLANK(UserForm!C49),"",IF(UserForm!F49="Consultant",$Q$2,"")&amp;IF(UserForm!F49="Cart User",$Q$2&amp;"-"&amp;$R$2,"")&amp;IF(UserForm!F49="Administrative",$Q$2,"")&amp;"-"&amp;CONCATENATE(LEFT(UserForm!C49,1),UserForm!D49)))</f>
        <v/>
      </c>
      <c r="D45" t="str">
        <f>IF(ISBLANK(UserForm!D49),"",$R$2&amp;"123!")</f>
        <v/>
      </c>
      <c r="E45" t="str">
        <f>IF(ISBLANK(UserForm!G49),"",UserForm!G49)</f>
        <v/>
      </c>
      <c r="F45" t="str">
        <f>IF(ISBLANK(UserForm!H49),"",UserForm!H49)</f>
        <v/>
      </c>
      <c r="G45" t="str">
        <f>IF(ISBLANK(UserForm!B49),"",$G$2)</f>
        <v/>
      </c>
      <c r="H45" t="str">
        <f>IF(K45="Carts","PTZ:","")&amp;UserForm!C49&amp;" "&amp;UserForm!D49</f>
        <v xml:space="preserve"> </v>
      </c>
      <c r="I45" t="str">
        <f>IF(ISBLANK(UserForm!E49),"",UserForm!E49)</f>
        <v/>
      </c>
      <c r="J45" t="str">
        <f>IF(ISBLANK(UserForm!B49),"",J44+1)</f>
        <v/>
      </c>
      <c r="K45" t="str">
        <f>IF(UserForm!F49="Consultant","Consultants","")&amp;IF(UserForm!F49="Cart User","Carts","")&amp;IF(UserForm!F49="Administrative","Consultants","")</f>
        <v/>
      </c>
      <c r="L45" t="str">
        <f>IF(ISBLANK(UserForm!B49),"","En")</f>
        <v/>
      </c>
      <c r="N45" t="str">
        <f>IF(ISBLANK(UserForm!B49),"","VidyoProxy01")</f>
        <v/>
      </c>
      <c r="O45" t="str">
        <f>IF(ISBLANK(UserForm!B49),"","Default")</f>
        <v/>
      </c>
    </row>
    <row r="46" spans="1:15" x14ac:dyDescent="0.25">
      <c r="A46" t="str">
        <f>IF(ISBLANK(UserForm!B50),"",UserForm!B50)</f>
        <v/>
      </c>
      <c r="B46" t="str">
        <f>UserForm!C50&amp;" "&amp;UserForm!D50</f>
        <v xml:space="preserve"> </v>
      </c>
      <c r="C46" t="str">
        <f>LOWER(IF(ISBLANK(UserForm!C50),"",IF(UserForm!F50="Consultant",$Q$2,"")&amp;IF(UserForm!F50="Cart User",$Q$2&amp;"-"&amp;$R$2,"")&amp;IF(UserForm!F50="Administrative",$Q$2,"")&amp;"-"&amp;CONCATENATE(LEFT(UserForm!C50,1),UserForm!D50)))</f>
        <v/>
      </c>
      <c r="D46" t="str">
        <f>IF(ISBLANK(UserForm!D50),"",$R$2&amp;"123!")</f>
        <v/>
      </c>
      <c r="E46" t="str">
        <f>IF(ISBLANK(UserForm!G50),"",UserForm!G50)</f>
        <v/>
      </c>
      <c r="F46" t="str">
        <f>IF(ISBLANK(UserForm!H50),"",UserForm!H50)</f>
        <v/>
      </c>
      <c r="G46" t="str">
        <f>IF(ISBLANK(UserForm!B50),"",$G$2)</f>
        <v/>
      </c>
      <c r="H46" t="str">
        <f>IF(K46="Carts","PTZ:","")&amp;UserForm!C50&amp;" "&amp;UserForm!D50</f>
        <v xml:space="preserve"> </v>
      </c>
      <c r="I46" t="str">
        <f>IF(ISBLANK(UserForm!E50),"",UserForm!E50)</f>
        <v/>
      </c>
      <c r="J46" t="str">
        <f>IF(ISBLANK(UserForm!B50),"",J45+1)</f>
        <v/>
      </c>
      <c r="K46" t="str">
        <f>IF(UserForm!F50="Consultant","Consultants","")&amp;IF(UserForm!F50="Cart User","Carts","")&amp;IF(UserForm!F50="Administrative","Consultants","")</f>
        <v/>
      </c>
      <c r="L46" t="str">
        <f>IF(ISBLANK(UserForm!B50),"","En")</f>
        <v/>
      </c>
      <c r="N46" t="str">
        <f>IF(ISBLANK(UserForm!B50),"","VidyoProxy01")</f>
        <v/>
      </c>
      <c r="O46" t="str">
        <f>IF(ISBLANK(UserForm!B50),"","Default")</f>
        <v/>
      </c>
    </row>
    <row r="47" spans="1:15" x14ac:dyDescent="0.25">
      <c r="A47" t="str">
        <f>IF(ISBLANK(UserForm!B51),"",UserForm!B51)</f>
        <v/>
      </c>
      <c r="B47" t="str">
        <f>UserForm!C51&amp;" "&amp;UserForm!D51</f>
        <v xml:space="preserve"> </v>
      </c>
      <c r="C47" t="str">
        <f>LOWER(IF(ISBLANK(UserForm!C51),"",IF(UserForm!F51="Consultant",$Q$2,"")&amp;IF(UserForm!F51="Cart User",$Q$2&amp;"-"&amp;$R$2,"")&amp;IF(UserForm!F51="Administrative",$Q$2,"")&amp;"-"&amp;CONCATENATE(LEFT(UserForm!C51,1),UserForm!D51)))</f>
        <v/>
      </c>
      <c r="D47" t="str">
        <f>IF(ISBLANK(UserForm!D51),"",$R$2&amp;"123!")</f>
        <v/>
      </c>
      <c r="E47" t="str">
        <f>IF(ISBLANK(UserForm!G51),"",UserForm!G51)</f>
        <v/>
      </c>
      <c r="F47" t="str">
        <f>IF(ISBLANK(UserForm!H51),"",UserForm!H51)</f>
        <v/>
      </c>
      <c r="G47" t="str">
        <f>IF(ISBLANK(UserForm!B51),"",$G$2)</f>
        <v/>
      </c>
      <c r="H47" t="str">
        <f>IF(K47="Carts","PTZ:","")&amp;UserForm!C51&amp;" "&amp;UserForm!D51</f>
        <v xml:space="preserve"> </v>
      </c>
      <c r="I47" t="str">
        <f>IF(ISBLANK(UserForm!E51),"",UserForm!E51)</f>
        <v/>
      </c>
      <c r="J47" t="str">
        <f>IF(ISBLANK(UserForm!B51),"",J46+1)</f>
        <v/>
      </c>
      <c r="K47" t="str">
        <f>IF(UserForm!F51="Consultant","Consultants","")&amp;IF(UserForm!F51="Cart User","Carts","")&amp;IF(UserForm!F51="Administrative","Consultants","")</f>
        <v/>
      </c>
      <c r="L47" t="str">
        <f>IF(ISBLANK(UserForm!B51),"","En")</f>
        <v/>
      </c>
      <c r="N47" t="str">
        <f>IF(ISBLANK(UserForm!B51),"","VidyoProxy01")</f>
        <v/>
      </c>
      <c r="O47" t="str">
        <f>IF(ISBLANK(UserForm!B51),"","Default")</f>
        <v/>
      </c>
    </row>
    <row r="48" spans="1:15" x14ac:dyDescent="0.25">
      <c r="A48" t="str">
        <f>IF(ISBLANK(UserForm!B52),"",UserForm!B52)</f>
        <v/>
      </c>
      <c r="B48" t="str">
        <f>UserForm!C52&amp;" "&amp;UserForm!D52</f>
        <v xml:space="preserve"> </v>
      </c>
      <c r="C48" t="str">
        <f>LOWER(IF(ISBLANK(UserForm!C52),"",IF(UserForm!F52="Consultant",$Q$2,"")&amp;IF(UserForm!F52="Cart User",$Q$2&amp;"-"&amp;$R$2,"")&amp;IF(UserForm!F52="Administrative",$Q$2,"")&amp;"-"&amp;CONCATENATE(LEFT(UserForm!C52,1),UserForm!D52)))</f>
        <v/>
      </c>
      <c r="D48" t="str">
        <f>IF(ISBLANK(UserForm!D52),"",$R$2&amp;"123!")</f>
        <v/>
      </c>
      <c r="E48" t="str">
        <f>IF(ISBLANK(UserForm!G52),"",UserForm!G52)</f>
        <v/>
      </c>
      <c r="F48" t="str">
        <f>IF(ISBLANK(UserForm!H52),"",UserForm!H52)</f>
        <v/>
      </c>
      <c r="G48" t="str">
        <f>IF(ISBLANK(UserForm!B52),"",$G$2)</f>
        <v/>
      </c>
      <c r="H48" t="str">
        <f>IF(K48="Carts","PTZ:","")&amp;UserForm!C52&amp;" "&amp;UserForm!D52</f>
        <v xml:space="preserve"> </v>
      </c>
      <c r="I48" t="str">
        <f>IF(ISBLANK(UserForm!E52),"",UserForm!E52)</f>
        <v/>
      </c>
      <c r="J48" t="str">
        <f>IF(ISBLANK(UserForm!B52),"",J47+1)</f>
        <v/>
      </c>
      <c r="K48" t="str">
        <f>IF(UserForm!F52="Consultant","Consultants","")&amp;IF(UserForm!F52="Cart User","Carts","")&amp;IF(UserForm!F52="Administrative","Consultants","")</f>
        <v/>
      </c>
      <c r="L48" t="str">
        <f>IF(ISBLANK(UserForm!B52),"","En")</f>
        <v/>
      </c>
      <c r="N48" t="str">
        <f>IF(ISBLANK(UserForm!B52),"","VidyoProxy01")</f>
        <v/>
      </c>
      <c r="O48" t="str">
        <f>IF(ISBLANK(UserForm!B52),"","Default")</f>
        <v/>
      </c>
    </row>
    <row r="49" spans="1:15" x14ac:dyDescent="0.25">
      <c r="A49" t="str">
        <f>IF(ISBLANK(UserForm!B53),"",UserForm!B53)</f>
        <v/>
      </c>
      <c r="B49" t="str">
        <f>UserForm!C53&amp;" "&amp;UserForm!D53</f>
        <v xml:space="preserve"> </v>
      </c>
      <c r="C49" t="str">
        <f>LOWER(IF(ISBLANK(UserForm!C53),"",IF(UserForm!F53="Consultant",$Q$2,"")&amp;IF(UserForm!F53="Cart User",$Q$2&amp;"-"&amp;$R$2,"")&amp;IF(UserForm!F53="Administrative",$Q$2,"")&amp;"-"&amp;CONCATENATE(LEFT(UserForm!C53,1),UserForm!D53)))</f>
        <v/>
      </c>
      <c r="D49" t="str">
        <f>IF(ISBLANK(UserForm!D53),"",$R$2&amp;"123!")</f>
        <v/>
      </c>
      <c r="E49" t="str">
        <f>IF(ISBLANK(UserForm!G53),"",UserForm!G53)</f>
        <v/>
      </c>
      <c r="F49" t="str">
        <f>IF(ISBLANK(UserForm!H53),"",UserForm!H53)</f>
        <v/>
      </c>
      <c r="G49" t="str">
        <f>IF(ISBLANK(UserForm!B53),"",$G$2)</f>
        <v/>
      </c>
      <c r="H49" t="str">
        <f>IF(K49="Carts","PTZ:","")&amp;UserForm!C53&amp;" "&amp;UserForm!D53</f>
        <v xml:space="preserve"> </v>
      </c>
      <c r="I49" t="str">
        <f>IF(ISBLANK(UserForm!E53),"",UserForm!E53)</f>
        <v/>
      </c>
      <c r="J49" t="str">
        <f>IF(ISBLANK(UserForm!B53),"",J48+1)</f>
        <v/>
      </c>
      <c r="K49" t="str">
        <f>IF(UserForm!F53="Consultant","Consultants","")&amp;IF(UserForm!F53="Cart User","Carts","")&amp;IF(UserForm!F53="Administrative","Consultants","")</f>
        <v/>
      </c>
      <c r="L49" t="str">
        <f>IF(ISBLANK(UserForm!B53),"","En")</f>
        <v/>
      </c>
      <c r="N49" t="str">
        <f>IF(ISBLANK(UserForm!B53),"","VidyoProxy01")</f>
        <v/>
      </c>
      <c r="O49" t="str">
        <f>IF(ISBLANK(UserForm!B53),"","Default")</f>
        <v/>
      </c>
    </row>
    <row r="50" spans="1:15" x14ac:dyDescent="0.25">
      <c r="A50" t="str">
        <f>IF(ISBLANK(UserForm!B54),"",UserForm!B54)</f>
        <v/>
      </c>
      <c r="B50" t="str">
        <f>UserForm!C54&amp;" "&amp;UserForm!D54</f>
        <v xml:space="preserve"> </v>
      </c>
      <c r="C50" t="str">
        <f>LOWER(IF(ISBLANK(UserForm!C54),"",IF(UserForm!F54="Consultant",$Q$2,"")&amp;IF(UserForm!F54="Cart User",$Q$2&amp;"-"&amp;$R$2,"")&amp;IF(UserForm!F54="Administrative",$Q$2,"")&amp;"-"&amp;CONCATENATE(LEFT(UserForm!C54,1),UserForm!D54)))</f>
        <v/>
      </c>
      <c r="D50" t="str">
        <f>IF(ISBLANK(UserForm!D54),"",$R$2&amp;"123!")</f>
        <v/>
      </c>
      <c r="E50" t="str">
        <f>IF(ISBLANK(UserForm!G54),"",UserForm!G54)</f>
        <v/>
      </c>
      <c r="F50" t="str">
        <f>IF(ISBLANK(UserForm!H54),"",UserForm!H54)</f>
        <v/>
      </c>
      <c r="G50" t="str">
        <f>IF(ISBLANK(UserForm!B54),"",$G$2)</f>
        <v/>
      </c>
      <c r="H50" t="str">
        <f>IF(K50="Carts","PTZ:","")&amp;UserForm!C54&amp;" "&amp;UserForm!D54</f>
        <v xml:space="preserve"> </v>
      </c>
      <c r="I50" t="str">
        <f>IF(ISBLANK(UserForm!E54),"",UserForm!E54)</f>
        <v/>
      </c>
      <c r="J50" t="str">
        <f>IF(ISBLANK(UserForm!B54),"",J49+1)</f>
        <v/>
      </c>
      <c r="K50" t="str">
        <f>IF(UserForm!F54="Consultant","Consultants","")&amp;IF(UserForm!F54="Cart User","Carts","")&amp;IF(UserForm!F54="Administrative","Consultants","")</f>
        <v/>
      </c>
      <c r="L50" t="str">
        <f>IF(ISBLANK(UserForm!B54),"","En")</f>
        <v/>
      </c>
      <c r="N50" t="str">
        <f>IF(ISBLANK(UserForm!B54),"","VidyoProxy01")</f>
        <v/>
      </c>
      <c r="O50" t="str">
        <f>IF(ISBLANK(UserForm!B54),"","Default")</f>
        <v/>
      </c>
    </row>
    <row r="51" spans="1:15" x14ac:dyDescent="0.25">
      <c r="A51" t="str">
        <f>IF(ISBLANK(UserForm!B55),"",UserForm!B55)</f>
        <v/>
      </c>
      <c r="B51" t="str">
        <f>UserForm!C55&amp;" "&amp;UserForm!D55</f>
        <v xml:space="preserve"> </v>
      </c>
      <c r="C51" t="str">
        <f>LOWER(IF(ISBLANK(UserForm!C55),"",IF(UserForm!F55="Consultant",$Q$2,"")&amp;IF(UserForm!F55="Cart User",$Q$2&amp;"-"&amp;$R$2,"")&amp;IF(UserForm!F55="Administrative",$Q$2,"")&amp;"-"&amp;CONCATENATE(LEFT(UserForm!C55,1),UserForm!D55)))</f>
        <v/>
      </c>
      <c r="D51" t="str">
        <f>IF(ISBLANK(UserForm!D55),"",$R$2&amp;"123!")</f>
        <v/>
      </c>
      <c r="E51" t="str">
        <f>IF(ISBLANK(UserForm!G55),"",UserForm!G55)</f>
        <v/>
      </c>
      <c r="F51" t="str">
        <f>IF(ISBLANK(UserForm!H55),"",UserForm!H55)</f>
        <v/>
      </c>
      <c r="G51" t="str">
        <f>IF(ISBLANK(UserForm!B55),"",$G$2)</f>
        <v/>
      </c>
      <c r="H51" t="str">
        <f>IF(K51="Carts","PTZ:","")&amp;UserForm!C55&amp;" "&amp;UserForm!D55</f>
        <v xml:space="preserve"> </v>
      </c>
      <c r="I51" t="str">
        <f>IF(ISBLANK(UserForm!E55),"",UserForm!E55)</f>
        <v/>
      </c>
      <c r="J51" t="str">
        <f>IF(ISBLANK(UserForm!B55),"",J50+1)</f>
        <v/>
      </c>
      <c r="K51" t="str">
        <f>IF(UserForm!F55="Consultant","Consultants","")&amp;IF(UserForm!F55="Cart User","Carts","")&amp;IF(UserForm!F55="Administrative","Consultants","")</f>
        <v/>
      </c>
      <c r="L51" t="str">
        <f>IF(ISBLANK(UserForm!B55),"","En")</f>
        <v/>
      </c>
      <c r="N51" t="str">
        <f>IF(ISBLANK(UserForm!B55),"","VidyoProxy01")</f>
        <v/>
      </c>
      <c r="O51" t="str">
        <f>IF(ISBLANK(UserForm!B55),"","Default")</f>
        <v/>
      </c>
    </row>
    <row r="52" spans="1:15" x14ac:dyDescent="0.25">
      <c r="A52" t="str">
        <f>IF(ISBLANK(UserForm!B56),"",UserForm!B56)</f>
        <v/>
      </c>
      <c r="B52" t="str">
        <f>UserForm!C56&amp;" "&amp;UserForm!D56</f>
        <v xml:space="preserve"> </v>
      </c>
      <c r="C52" t="str">
        <f>LOWER(IF(ISBLANK(UserForm!C56),"",IF(UserForm!F56="Consultant",$Q$2,"")&amp;IF(UserForm!F56="Cart User",$Q$2&amp;"-"&amp;$R$2,"")&amp;IF(UserForm!F56="Administrative",$Q$2,"")&amp;"-"&amp;CONCATENATE(LEFT(UserForm!C56,1),UserForm!D56)))</f>
        <v/>
      </c>
      <c r="D52" t="str">
        <f>IF(ISBLANK(UserForm!D56),"",$R$2&amp;"123!")</f>
        <v/>
      </c>
      <c r="E52" t="str">
        <f>IF(ISBLANK(UserForm!G56),"",UserForm!G56)</f>
        <v/>
      </c>
      <c r="F52" t="str">
        <f>IF(ISBLANK(UserForm!H56),"",UserForm!H56)</f>
        <v/>
      </c>
      <c r="G52" t="str">
        <f>IF(ISBLANK(UserForm!B56),"",$G$2)</f>
        <v/>
      </c>
      <c r="H52" t="str">
        <f>IF(K52="Carts","PTZ:","")&amp;UserForm!C56&amp;" "&amp;UserForm!D56</f>
        <v xml:space="preserve"> </v>
      </c>
      <c r="I52" t="str">
        <f>IF(ISBLANK(UserForm!E56),"",UserForm!E56)</f>
        <v/>
      </c>
      <c r="J52" t="str">
        <f>IF(ISBLANK(UserForm!B56),"",J51+1)</f>
        <v/>
      </c>
      <c r="K52" t="str">
        <f>IF(UserForm!F56="Consultant","Consultants","")&amp;IF(UserForm!F56="Cart User","Carts","")&amp;IF(UserForm!F56="Administrative","Consultants","")</f>
        <v/>
      </c>
      <c r="L52" t="str">
        <f>IF(ISBLANK(UserForm!B56),"","En")</f>
        <v/>
      </c>
      <c r="N52" t="str">
        <f>IF(ISBLANK(UserForm!B56),"","VidyoProxy01")</f>
        <v/>
      </c>
      <c r="O52" t="str">
        <f>IF(ISBLANK(UserForm!B56),"","Default")</f>
        <v/>
      </c>
    </row>
    <row r="53" spans="1:15" x14ac:dyDescent="0.25">
      <c r="A53" t="str">
        <f>IF(ISBLANK(UserForm!B57),"",UserForm!B57)</f>
        <v/>
      </c>
      <c r="B53" t="str">
        <f>UserForm!C57&amp;" "&amp;UserForm!D57</f>
        <v xml:space="preserve"> </v>
      </c>
      <c r="C53" t="str">
        <f>LOWER(IF(ISBLANK(UserForm!C57),"",IF(UserForm!F57="Consultant",$Q$2,"")&amp;IF(UserForm!F57="Cart User",$Q$2&amp;"-"&amp;$R$2,"")&amp;IF(UserForm!F57="Administrative",$Q$2,"")&amp;"-"&amp;CONCATENATE(LEFT(UserForm!C57,1),UserForm!D57)))</f>
        <v/>
      </c>
      <c r="D53" t="str">
        <f>IF(ISBLANK(UserForm!D57),"",$R$2&amp;"123!")</f>
        <v/>
      </c>
      <c r="E53" t="str">
        <f>IF(ISBLANK(UserForm!G57),"",UserForm!G57)</f>
        <v/>
      </c>
      <c r="F53" t="str">
        <f>IF(ISBLANK(UserForm!H57),"",UserForm!H57)</f>
        <v/>
      </c>
      <c r="G53" t="str">
        <f>IF(ISBLANK(UserForm!B57),"",$G$2)</f>
        <v/>
      </c>
      <c r="H53" t="str">
        <f>IF(K53="Carts","PTZ:","")&amp;UserForm!C57&amp;" "&amp;UserForm!D57</f>
        <v xml:space="preserve"> </v>
      </c>
      <c r="I53" t="str">
        <f>IF(ISBLANK(UserForm!E57),"",UserForm!E57)</f>
        <v/>
      </c>
      <c r="J53" t="str">
        <f>IF(ISBLANK(UserForm!B57),"",J52+1)</f>
        <v/>
      </c>
      <c r="K53" t="str">
        <f>IF(UserForm!F57="Consultant","Consultants","")&amp;IF(UserForm!F57="Cart User","Carts","")&amp;IF(UserForm!F57="Administrative","Consultants","")</f>
        <v/>
      </c>
      <c r="L53" t="str">
        <f>IF(ISBLANK(UserForm!B57),"","En")</f>
        <v/>
      </c>
      <c r="N53" t="str">
        <f>IF(ISBLANK(UserForm!B57),"","VidyoProxy01")</f>
        <v/>
      </c>
      <c r="O53" t="str">
        <f>IF(ISBLANK(UserForm!B57),"","Default")</f>
        <v/>
      </c>
    </row>
    <row r="54" spans="1:15" x14ac:dyDescent="0.25">
      <c r="A54" t="str">
        <f>IF(ISBLANK(UserForm!B58),"",UserForm!B58)</f>
        <v/>
      </c>
      <c r="B54" t="str">
        <f>UserForm!C58&amp;" "&amp;UserForm!D58</f>
        <v xml:space="preserve"> </v>
      </c>
      <c r="C54" t="str">
        <f>LOWER(IF(ISBLANK(UserForm!C58),"",IF(UserForm!F58="Consultant",$Q$2,"")&amp;IF(UserForm!F58="Cart User",$Q$2&amp;"-"&amp;$R$2,"")&amp;IF(UserForm!F58="Administrative",$Q$2,"")&amp;"-"&amp;CONCATENATE(LEFT(UserForm!C58,1),UserForm!D58)))</f>
        <v/>
      </c>
      <c r="D54" t="str">
        <f>IF(ISBLANK(UserForm!D58),"",$R$2&amp;"123!")</f>
        <v/>
      </c>
      <c r="E54" t="str">
        <f>IF(ISBLANK(UserForm!G58),"",UserForm!G58)</f>
        <v/>
      </c>
      <c r="F54" t="str">
        <f>IF(ISBLANK(UserForm!H58),"",UserForm!H58)</f>
        <v/>
      </c>
      <c r="G54" t="str">
        <f>IF(ISBLANK(UserForm!B58),"",$G$2)</f>
        <v/>
      </c>
      <c r="H54" t="str">
        <f>IF(K54="Carts","PTZ:","")&amp;UserForm!C58&amp;" "&amp;UserForm!D58</f>
        <v xml:space="preserve"> </v>
      </c>
      <c r="I54" t="str">
        <f>IF(ISBLANK(UserForm!E58),"",UserForm!E58)</f>
        <v/>
      </c>
      <c r="J54" t="str">
        <f>IF(ISBLANK(UserForm!B58),"",J53+1)</f>
        <v/>
      </c>
      <c r="K54" t="str">
        <f>IF(UserForm!F58="Consultant","Consultants","")&amp;IF(UserForm!F58="Cart User","Carts","")&amp;IF(UserForm!F58="Administrative","Consultants","")</f>
        <v/>
      </c>
      <c r="L54" t="str">
        <f>IF(ISBLANK(UserForm!B58),"","En")</f>
        <v/>
      </c>
      <c r="N54" t="str">
        <f>IF(ISBLANK(UserForm!B58),"","VidyoProxy01")</f>
        <v/>
      </c>
      <c r="O54" t="str">
        <f>IF(ISBLANK(UserForm!B58),"","Default")</f>
        <v/>
      </c>
    </row>
    <row r="55" spans="1:15" x14ac:dyDescent="0.25">
      <c r="A55" t="str">
        <f>IF(ISBLANK(UserForm!B59),"",UserForm!B59)</f>
        <v/>
      </c>
      <c r="B55" t="str">
        <f>UserForm!C59&amp;" "&amp;UserForm!D59</f>
        <v xml:space="preserve"> </v>
      </c>
      <c r="C55" t="str">
        <f>LOWER(IF(ISBLANK(UserForm!C59),"",IF(UserForm!F59="Consultant",$Q$2,"")&amp;IF(UserForm!F59="Cart User",$Q$2&amp;"-"&amp;$R$2,"")&amp;IF(UserForm!F59="Administrative",$Q$2,"")&amp;"-"&amp;CONCATENATE(LEFT(UserForm!C59,1),UserForm!D59)))</f>
        <v/>
      </c>
      <c r="D55" t="str">
        <f>IF(ISBLANK(UserForm!D59),"",$R$2&amp;"123!")</f>
        <v/>
      </c>
      <c r="E55" t="str">
        <f>IF(ISBLANK(UserForm!G59),"",UserForm!G59)</f>
        <v/>
      </c>
      <c r="F55" t="str">
        <f>IF(ISBLANK(UserForm!H59),"",UserForm!H59)</f>
        <v/>
      </c>
      <c r="G55" t="str">
        <f>IF(ISBLANK(UserForm!B59),"",$G$2)</f>
        <v/>
      </c>
      <c r="H55" t="str">
        <f>IF(K55="Carts","PTZ:","")&amp;UserForm!C59&amp;" "&amp;UserForm!D59</f>
        <v xml:space="preserve"> </v>
      </c>
      <c r="I55" t="str">
        <f>IF(ISBLANK(UserForm!E59),"",UserForm!E59)</f>
        <v/>
      </c>
      <c r="J55" t="str">
        <f>IF(ISBLANK(UserForm!B59),"",J54+1)</f>
        <v/>
      </c>
      <c r="K55" t="str">
        <f>IF(UserForm!F59="Consultant","Consultants","")&amp;IF(UserForm!F59="Cart User","Carts","")&amp;IF(UserForm!F59="Administrative","Consultants","")</f>
        <v/>
      </c>
      <c r="L55" t="str">
        <f>IF(ISBLANK(UserForm!B59),"","En")</f>
        <v/>
      </c>
      <c r="N55" t="str">
        <f>IF(ISBLANK(UserForm!B59),"","VidyoProxy01")</f>
        <v/>
      </c>
      <c r="O55" t="str">
        <f>IF(ISBLANK(UserForm!B59),"","Default")</f>
        <v/>
      </c>
    </row>
    <row r="56" spans="1:15" x14ac:dyDescent="0.25">
      <c r="A56" t="str">
        <f>IF(ISBLANK(UserForm!B60),"",UserForm!B60)</f>
        <v/>
      </c>
      <c r="B56" t="str">
        <f>UserForm!C60&amp;" "&amp;UserForm!D60</f>
        <v xml:space="preserve"> </v>
      </c>
      <c r="C56" t="str">
        <f>LOWER(IF(ISBLANK(UserForm!C60),"",IF(UserForm!F60="Consultant",$Q$2,"")&amp;IF(UserForm!F60="Cart User",$Q$2&amp;"-"&amp;$R$2,"")&amp;IF(UserForm!F60="Administrative",$Q$2,"")&amp;"-"&amp;CONCATENATE(LEFT(UserForm!C60,1),UserForm!D60)))</f>
        <v/>
      </c>
      <c r="D56" t="str">
        <f>IF(ISBLANK(UserForm!D60),"",$R$2&amp;"123!")</f>
        <v/>
      </c>
      <c r="E56" t="str">
        <f>IF(ISBLANK(UserForm!G60),"",UserForm!G60)</f>
        <v/>
      </c>
      <c r="F56" t="str">
        <f>IF(ISBLANK(UserForm!H60),"",UserForm!H60)</f>
        <v/>
      </c>
      <c r="G56" t="str">
        <f>IF(ISBLANK(UserForm!B60),"",$G$2)</f>
        <v/>
      </c>
      <c r="H56" t="str">
        <f>IF(K56="Carts","PTZ:","")&amp;UserForm!C60&amp;" "&amp;UserForm!D60</f>
        <v xml:space="preserve"> </v>
      </c>
      <c r="I56" t="str">
        <f>IF(ISBLANK(UserForm!E60),"",UserForm!E60)</f>
        <v/>
      </c>
      <c r="J56" t="str">
        <f>IF(ISBLANK(UserForm!B60),"",J55+1)</f>
        <v/>
      </c>
      <c r="K56" t="str">
        <f>IF(UserForm!F60="Consultant","Consultants","")&amp;IF(UserForm!F60="Cart User","Carts","")&amp;IF(UserForm!F60="Administrative","Consultants","")</f>
        <v/>
      </c>
      <c r="L56" t="str">
        <f>IF(ISBLANK(UserForm!B60),"","En")</f>
        <v/>
      </c>
      <c r="N56" t="str">
        <f>IF(ISBLANK(UserForm!B60),"","VidyoProxy01")</f>
        <v/>
      </c>
      <c r="O56" t="str">
        <f>IF(ISBLANK(UserForm!B60),"","Default")</f>
        <v/>
      </c>
    </row>
    <row r="57" spans="1:15" x14ac:dyDescent="0.25">
      <c r="A57" t="str">
        <f>IF(ISBLANK(UserForm!B61),"",UserForm!B61)</f>
        <v/>
      </c>
      <c r="B57" t="str">
        <f>UserForm!C61&amp;" "&amp;UserForm!D61</f>
        <v xml:space="preserve"> </v>
      </c>
      <c r="C57" t="str">
        <f>LOWER(IF(ISBLANK(UserForm!C61),"",IF(UserForm!F61="Consultant",$Q$2,"")&amp;IF(UserForm!F61="Cart User",$Q$2&amp;"-"&amp;$R$2,"")&amp;IF(UserForm!F61="Administrative",$Q$2,"")&amp;"-"&amp;CONCATENATE(LEFT(UserForm!C61,1),UserForm!D61)))</f>
        <v/>
      </c>
      <c r="D57" t="str">
        <f>IF(ISBLANK(UserForm!D61),"",$R$2&amp;"123!")</f>
        <v/>
      </c>
      <c r="E57" t="str">
        <f>IF(ISBLANK(UserForm!G61),"",UserForm!G61)</f>
        <v/>
      </c>
      <c r="F57" t="str">
        <f>IF(ISBLANK(UserForm!H61),"",UserForm!H61)</f>
        <v/>
      </c>
      <c r="G57" t="str">
        <f>IF(ISBLANK(UserForm!B61),"",$G$2)</f>
        <v/>
      </c>
      <c r="H57" t="str">
        <f>IF(K57="Carts","PTZ:","")&amp;UserForm!C61&amp;" "&amp;UserForm!D61</f>
        <v xml:space="preserve"> </v>
      </c>
      <c r="I57" t="str">
        <f>IF(ISBLANK(UserForm!E61),"",UserForm!E61)</f>
        <v/>
      </c>
      <c r="J57" t="str">
        <f>IF(ISBLANK(UserForm!B61),"",J56+1)</f>
        <v/>
      </c>
      <c r="K57" t="str">
        <f>IF(UserForm!F61="Consultant","Consultants","")&amp;IF(UserForm!F61="Cart User","Carts","")&amp;IF(UserForm!F61="Administrative","Consultants","")</f>
        <v/>
      </c>
      <c r="L57" t="str">
        <f>IF(ISBLANK(UserForm!B61),"","En")</f>
        <v/>
      </c>
      <c r="N57" t="str">
        <f>IF(ISBLANK(UserForm!B61),"","VidyoProxy01")</f>
        <v/>
      </c>
      <c r="O57" t="str">
        <f>IF(ISBLANK(UserForm!B61),"","Default")</f>
        <v/>
      </c>
    </row>
    <row r="58" spans="1:15" x14ac:dyDescent="0.25">
      <c r="A58" t="str">
        <f>IF(ISBLANK(UserForm!B62),"",UserForm!B62)</f>
        <v/>
      </c>
      <c r="B58" t="str">
        <f>UserForm!C62&amp;" "&amp;UserForm!D62</f>
        <v xml:space="preserve"> </v>
      </c>
      <c r="C58" t="str">
        <f>LOWER(IF(ISBLANK(UserForm!C62),"",IF(UserForm!F62="Consultant",$Q$2,"")&amp;IF(UserForm!F62="Cart User",$Q$2&amp;"-"&amp;$R$2,"")&amp;IF(UserForm!F62="Administrative",$Q$2,"")&amp;"-"&amp;CONCATENATE(LEFT(UserForm!C62,1),UserForm!D62)))</f>
        <v/>
      </c>
      <c r="D58" t="str">
        <f>IF(ISBLANK(UserForm!D62),"",$R$2&amp;"123!")</f>
        <v/>
      </c>
      <c r="E58" t="str">
        <f>IF(ISBLANK(UserForm!G62),"",UserForm!G62)</f>
        <v/>
      </c>
      <c r="F58" t="str">
        <f>IF(ISBLANK(UserForm!H62),"",UserForm!H62)</f>
        <v/>
      </c>
      <c r="G58" t="str">
        <f>IF(ISBLANK(UserForm!B62),"",$G$2)</f>
        <v/>
      </c>
      <c r="H58" t="str">
        <f>IF(K58="Carts","PTZ:","")&amp;UserForm!C62&amp;" "&amp;UserForm!D62</f>
        <v xml:space="preserve"> </v>
      </c>
      <c r="I58" t="str">
        <f>IF(ISBLANK(UserForm!E62),"",UserForm!E62)</f>
        <v/>
      </c>
      <c r="J58" t="str">
        <f>IF(ISBLANK(UserForm!B62),"",J57+1)</f>
        <v/>
      </c>
      <c r="K58" t="str">
        <f>IF(UserForm!F62="Consultant","Consultants","")&amp;IF(UserForm!F62="Cart User","Carts","")&amp;IF(UserForm!F62="Administrative","Consultants","")</f>
        <v/>
      </c>
      <c r="L58" t="str">
        <f>IF(ISBLANK(UserForm!B62),"","En")</f>
        <v/>
      </c>
      <c r="N58" t="str">
        <f>IF(ISBLANK(UserForm!B62),"","VidyoProxy01")</f>
        <v/>
      </c>
      <c r="O58" t="str">
        <f>IF(ISBLANK(UserForm!B62),"","Default")</f>
        <v/>
      </c>
    </row>
    <row r="59" spans="1:15" x14ac:dyDescent="0.25">
      <c r="A59" t="str">
        <f>IF(ISBLANK(UserForm!B63),"",UserForm!B63)</f>
        <v/>
      </c>
      <c r="B59" t="str">
        <f>UserForm!C63&amp;" "&amp;UserForm!D63</f>
        <v xml:space="preserve"> </v>
      </c>
      <c r="C59" t="str">
        <f>LOWER(IF(ISBLANK(UserForm!C63),"",IF(UserForm!F63="Consultant",$Q$2,"")&amp;IF(UserForm!F63="Cart User",$Q$2&amp;"-"&amp;$R$2,"")&amp;IF(UserForm!F63="Administrative",$Q$2,"")&amp;"-"&amp;CONCATENATE(LEFT(UserForm!C63,1),UserForm!D63)))</f>
        <v/>
      </c>
      <c r="D59" t="str">
        <f>IF(ISBLANK(UserForm!D63),"",$R$2&amp;"123!")</f>
        <v/>
      </c>
      <c r="E59" t="str">
        <f>IF(ISBLANK(UserForm!G63),"",UserForm!G63)</f>
        <v/>
      </c>
      <c r="F59" t="str">
        <f>IF(ISBLANK(UserForm!H63),"",UserForm!H63)</f>
        <v/>
      </c>
      <c r="G59" t="str">
        <f>IF(ISBLANK(UserForm!B63),"",$G$2)</f>
        <v/>
      </c>
      <c r="H59" t="str">
        <f>IF(K59="Carts","PTZ:","")&amp;UserForm!C63&amp;" "&amp;UserForm!D63</f>
        <v xml:space="preserve"> </v>
      </c>
      <c r="I59" t="str">
        <f>IF(ISBLANK(UserForm!E63),"",UserForm!E63)</f>
        <v/>
      </c>
      <c r="J59" t="str">
        <f>IF(ISBLANK(UserForm!B63),"",J58+1)</f>
        <v/>
      </c>
      <c r="K59" t="str">
        <f>IF(UserForm!F63="Consultant","Consultants","")&amp;IF(UserForm!F63="Cart User","Carts","")&amp;IF(UserForm!F63="Administrative","Consultants","")</f>
        <v/>
      </c>
      <c r="L59" t="str">
        <f>IF(ISBLANK(UserForm!B63),"","En")</f>
        <v/>
      </c>
      <c r="N59" t="str">
        <f>IF(ISBLANK(UserForm!B63),"","VidyoProxy01")</f>
        <v/>
      </c>
      <c r="O59" t="str">
        <f>IF(ISBLANK(UserForm!B63),"","Default")</f>
        <v/>
      </c>
    </row>
    <row r="60" spans="1:15" x14ac:dyDescent="0.25">
      <c r="A60" t="str">
        <f>IF(ISBLANK(UserForm!B64),"",UserForm!B64)</f>
        <v/>
      </c>
      <c r="B60" t="str">
        <f>UserForm!C64&amp;" "&amp;UserForm!D64</f>
        <v xml:space="preserve"> </v>
      </c>
      <c r="C60" t="str">
        <f>LOWER(IF(ISBLANK(UserForm!C64),"",IF(UserForm!F64="Consultant",$Q$2,"")&amp;IF(UserForm!F64="Cart User",$Q$2&amp;"-"&amp;$R$2,"")&amp;IF(UserForm!F64="Administrative",$Q$2,"")&amp;"-"&amp;CONCATENATE(LEFT(UserForm!C64,1),UserForm!D64)))</f>
        <v/>
      </c>
      <c r="D60" t="str">
        <f>IF(ISBLANK(UserForm!D64),"",$R$2&amp;"123!")</f>
        <v/>
      </c>
      <c r="E60" t="str">
        <f>IF(ISBLANK(UserForm!G64),"",UserForm!G64)</f>
        <v/>
      </c>
      <c r="F60" t="str">
        <f>IF(ISBLANK(UserForm!H64),"",UserForm!H64)</f>
        <v/>
      </c>
      <c r="G60" t="str">
        <f>IF(ISBLANK(UserForm!B64),"",$G$2)</f>
        <v/>
      </c>
      <c r="H60" t="str">
        <f>IF(K60="Carts","PTZ:","")&amp;UserForm!C64&amp;" "&amp;UserForm!D64</f>
        <v xml:space="preserve"> </v>
      </c>
      <c r="I60" t="str">
        <f>IF(ISBLANK(UserForm!E64),"",UserForm!E64)</f>
        <v/>
      </c>
      <c r="J60" t="str">
        <f>IF(ISBLANK(UserForm!B64),"",J59+1)</f>
        <v/>
      </c>
      <c r="K60" t="str">
        <f>IF(UserForm!F64="Consultant","Consultants","")&amp;IF(UserForm!F64="Cart User","Carts","")&amp;IF(UserForm!F64="Administrative","Consultants","")</f>
        <v/>
      </c>
      <c r="L60" t="str">
        <f>IF(ISBLANK(UserForm!B64),"","En")</f>
        <v/>
      </c>
      <c r="N60" t="str">
        <f>IF(ISBLANK(UserForm!B64),"","VidyoProxy01")</f>
        <v/>
      </c>
      <c r="O60" t="str">
        <f>IF(ISBLANK(UserForm!B64),"","Default")</f>
        <v/>
      </c>
    </row>
    <row r="61" spans="1:15" x14ac:dyDescent="0.25">
      <c r="A61" t="str">
        <f>IF(ISBLANK(UserForm!B65),"",UserForm!B65)</f>
        <v/>
      </c>
      <c r="B61" t="str">
        <f>UserForm!C65&amp;" "&amp;UserForm!D65</f>
        <v xml:space="preserve"> </v>
      </c>
      <c r="C61" t="str">
        <f>LOWER(IF(ISBLANK(UserForm!C65),"",IF(UserForm!F65="Consultant",$Q$2,"")&amp;IF(UserForm!F65="Cart User",$Q$2&amp;"-"&amp;$R$2,"")&amp;IF(UserForm!F65="Administrative",$Q$2,"")&amp;"-"&amp;CONCATENATE(LEFT(UserForm!C65,1),UserForm!D65)))</f>
        <v/>
      </c>
      <c r="D61" t="str">
        <f>IF(ISBLANK(UserForm!D65),"",$R$2&amp;"123!")</f>
        <v/>
      </c>
      <c r="E61" t="str">
        <f>IF(ISBLANK(UserForm!G65),"",UserForm!G65)</f>
        <v/>
      </c>
      <c r="F61" t="str">
        <f>IF(ISBLANK(UserForm!H65),"",UserForm!H65)</f>
        <v/>
      </c>
      <c r="G61" t="str">
        <f>IF(ISBLANK(UserForm!B65),"",$G$2)</f>
        <v/>
      </c>
      <c r="H61" t="str">
        <f>IF(K61="Carts","PTZ:","")&amp;UserForm!C65&amp;" "&amp;UserForm!D65</f>
        <v xml:space="preserve"> </v>
      </c>
      <c r="I61" t="str">
        <f>IF(ISBLANK(UserForm!E65),"",UserForm!E65)</f>
        <v/>
      </c>
      <c r="J61" t="str">
        <f>IF(ISBLANK(UserForm!B65),"",J60+1)</f>
        <v/>
      </c>
      <c r="K61" t="str">
        <f>IF(UserForm!F65="Consultant","Consultants","")&amp;IF(UserForm!F65="Cart User","Carts","")&amp;IF(UserForm!F65="Administrative","Consultants","")</f>
        <v/>
      </c>
      <c r="L61" t="str">
        <f>IF(ISBLANK(UserForm!B65),"","En")</f>
        <v/>
      </c>
      <c r="N61" t="str">
        <f>IF(ISBLANK(UserForm!B65),"","VidyoProxy01")</f>
        <v/>
      </c>
      <c r="O61" t="str">
        <f>IF(ISBLANK(UserForm!B65),"","Default")</f>
        <v/>
      </c>
    </row>
    <row r="62" spans="1:15" x14ac:dyDescent="0.25">
      <c r="A62" t="str">
        <f>IF(ISBLANK(UserForm!B66),"",UserForm!B66)</f>
        <v/>
      </c>
      <c r="B62" t="str">
        <f>UserForm!C66&amp;" "&amp;UserForm!D66</f>
        <v xml:space="preserve"> </v>
      </c>
      <c r="C62" t="str">
        <f>LOWER(IF(ISBLANK(UserForm!C66),"",IF(UserForm!F66="Consultant",$Q$2,"")&amp;IF(UserForm!F66="Cart User",$Q$2&amp;"-"&amp;$R$2,"")&amp;IF(UserForm!F66="Administrative",$Q$2,"")&amp;"-"&amp;CONCATENATE(LEFT(UserForm!C66,1),UserForm!D66)))</f>
        <v/>
      </c>
      <c r="D62" t="str">
        <f>IF(ISBLANK(UserForm!D66),"",$R$2&amp;"123!")</f>
        <v/>
      </c>
      <c r="E62" t="str">
        <f>IF(ISBLANK(UserForm!G66),"",UserForm!G66)</f>
        <v/>
      </c>
      <c r="F62" t="str">
        <f>IF(ISBLANK(UserForm!H66),"",UserForm!H66)</f>
        <v/>
      </c>
      <c r="G62" t="str">
        <f>IF(ISBLANK(UserForm!B66),"",$G$2)</f>
        <v/>
      </c>
      <c r="H62" t="str">
        <f>IF(K62="Carts","PTZ:","")&amp;UserForm!C66&amp;" "&amp;UserForm!D66</f>
        <v xml:space="preserve"> </v>
      </c>
      <c r="I62" t="str">
        <f>IF(ISBLANK(UserForm!E66),"",UserForm!E66)</f>
        <v/>
      </c>
      <c r="J62" t="str">
        <f>IF(ISBLANK(UserForm!B66),"",J61+1)</f>
        <v/>
      </c>
      <c r="K62" t="str">
        <f>IF(UserForm!F66="Consultant","Consultants","")&amp;IF(UserForm!F66="Cart User","Carts","")&amp;IF(UserForm!F66="Administrative","Consultants","")</f>
        <v/>
      </c>
      <c r="L62" t="str">
        <f>IF(ISBLANK(UserForm!B66),"","En")</f>
        <v/>
      </c>
      <c r="N62" t="str">
        <f>IF(ISBLANK(UserForm!B66),"","VidyoProxy01")</f>
        <v/>
      </c>
      <c r="O62" t="str">
        <f>IF(ISBLANK(UserForm!B66),"","Default")</f>
        <v/>
      </c>
    </row>
    <row r="63" spans="1:15" x14ac:dyDescent="0.25">
      <c r="A63" t="str">
        <f>IF(ISBLANK(UserForm!B67),"",UserForm!B67)</f>
        <v/>
      </c>
      <c r="B63" t="str">
        <f>UserForm!C67&amp;" "&amp;UserForm!D67</f>
        <v xml:space="preserve"> </v>
      </c>
      <c r="C63" t="str">
        <f>LOWER(IF(ISBLANK(UserForm!C67),"",IF(UserForm!F67="Consultant",$Q$2,"")&amp;IF(UserForm!F67="Cart User",$Q$2&amp;"-"&amp;$R$2,"")&amp;IF(UserForm!F67="Administrative",$Q$2,"")&amp;"-"&amp;CONCATENATE(LEFT(UserForm!C67,1),UserForm!D67)))</f>
        <v/>
      </c>
      <c r="D63" t="str">
        <f>IF(ISBLANK(UserForm!D67),"",$R$2&amp;"123!")</f>
        <v/>
      </c>
      <c r="E63" t="str">
        <f>IF(ISBLANK(UserForm!G67),"",UserForm!G67)</f>
        <v/>
      </c>
      <c r="F63" t="str">
        <f>IF(ISBLANK(UserForm!H67),"",UserForm!H67)</f>
        <v/>
      </c>
      <c r="G63" t="str">
        <f>IF(ISBLANK(UserForm!B67),"",$G$2)</f>
        <v/>
      </c>
      <c r="H63" t="str">
        <f>IF(K63="Carts","PTZ:","")&amp;UserForm!C67&amp;" "&amp;UserForm!D67</f>
        <v xml:space="preserve"> </v>
      </c>
      <c r="I63" t="str">
        <f>IF(ISBLANK(UserForm!E67),"",UserForm!E67)</f>
        <v/>
      </c>
      <c r="J63" t="str">
        <f>IF(ISBLANK(UserForm!B67),"",J62+1)</f>
        <v/>
      </c>
      <c r="K63" t="str">
        <f>IF(UserForm!F67="Consultant","Consultants","")&amp;IF(UserForm!F67="Cart User","Carts","")&amp;IF(UserForm!F67="Administrative","Consultants","")</f>
        <v/>
      </c>
      <c r="L63" t="str">
        <f>IF(ISBLANK(UserForm!B67),"","En")</f>
        <v/>
      </c>
      <c r="N63" t="str">
        <f>IF(ISBLANK(UserForm!B67),"","VidyoProxy01")</f>
        <v/>
      </c>
      <c r="O63" t="str">
        <f>IF(ISBLANK(UserForm!B67),"","Default")</f>
        <v/>
      </c>
    </row>
    <row r="64" spans="1:15" x14ac:dyDescent="0.25">
      <c r="A64" t="str">
        <f>IF(ISBLANK(UserForm!B68),"",UserForm!B68)</f>
        <v/>
      </c>
      <c r="B64" t="str">
        <f>UserForm!C68&amp;" "&amp;UserForm!D68</f>
        <v xml:space="preserve"> </v>
      </c>
      <c r="C64" t="str">
        <f>LOWER(IF(ISBLANK(UserForm!C68),"",IF(UserForm!F68="Consultant",$Q$2,"")&amp;IF(UserForm!F68="Cart User",$Q$2&amp;"-"&amp;$R$2,"")&amp;IF(UserForm!F68="Administrative",$Q$2,"")&amp;"-"&amp;CONCATENATE(LEFT(UserForm!C68,1),UserForm!D68)))</f>
        <v/>
      </c>
      <c r="D64" t="str">
        <f>IF(ISBLANK(UserForm!D68),"",$R$2&amp;"123!")</f>
        <v/>
      </c>
      <c r="E64" t="str">
        <f>IF(ISBLANK(UserForm!G68),"",UserForm!G68)</f>
        <v/>
      </c>
      <c r="F64" t="str">
        <f>IF(ISBLANK(UserForm!H68),"",UserForm!H68)</f>
        <v/>
      </c>
      <c r="G64" t="str">
        <f>IF(ISBLANK(UserForm!B68),"",$G$2)</f>
        <v/>
      </c>
      <c r="H64" t="str">
        <f>IF(K64="Carts","PTZ:","")&amp;UserForm!C68&amp;" "&amp;UserForm!D68</f>
        <v xml:space="preserve"> </v>
      </c>
      <c r="I64" t="str">
        <f>IF(ISBLANK(UserForm!E68),"",UserForm!E68)</f>
        <v/>
      </c>
      <c r="J64" t="str">
        <f>IF(ISBLANK(UserForm!B68),"",J63+1)</f>
        <v/>
      </c>
      <c r="K64" t="str">
        <f>IF(UserForm!F68="Consultant","Consultants","")&amp;IF(UserForm!F68="Cart User","Carts","")&amp;IF(UserForm!F68="Administrative","Consultants","")</f>
        <v/>
      </c>
      <c r="L64" t="str">
        <f>IF(ISBLANK(UserForm!B68),"","En")</f>
        <v/>
      </c>
      <c r="N64" t="str">
        <f>IF(ISBLANK(UserForm!B68),"","VidyoProxy01")</f>
        <v/>
      </c>
      <c r="O64" t="str">
        <f>IF(ISBLANK(UserForm!B68),"","Default")</f>
        <v/>
      </c>
    </row>
    <row r="65" spans="1:15" x14ac:dyDescent="0.25">
      <c r="A65" t="str">
        <f>IF(ISBLANK(UserForm!B69),"",UserForm!B69)</f>
        <v/>
      </c>
      <c r="B65" t="str">
        <f>UserForm!C69&amp;" "&amp;UserForm!D69</f>
        <v xml:space="preserve"> </v>
      </c>
      <c r="C65" t="str">
        <f>LOWER(IF(ISBLANK(UserForm!C69),"",IF(UserForm!F69="Consultant",$Q$2,"")&amp;IF(UserForm!F69="Cart User",$Q$2&amp;"-"&amp;$R$2,"")&amp;IF(UserForm!F69="Administrative",$Q$2,"")&amp;"-"&amp;CONCATENATE(LEFT(UserForm!C69,1),UserForm!D69)))</f>
        <v/>
      </c>
      <c r="D65" t="str">
        <f>IF(ISBLANK(UserForm!D69),"",$R$2&amp;"123!")</f>
        <v/>
      </c>
      <c r="E65" t="str">
        <f>IF(ISBLANK(UserForm!G69),"",UserForm!G69)</f>
        <v/>
      </c>
      <c r="F65" t="str">
        <f>IF(ISBLANK(UserForm!H69),"",UserForm!H69)</f>
        <v/>
      </c>
      <c r="G65" t="str">
        <f>IF(ISBLANK(UserForm!B69),"",$G$2)</f>
        <v/>
      </c>
      <c r="H65" t="str">
        <f>IF(K65="Carts","PTZ:","")&amp;UserForm!C69&amp;" "&amp;UserForm!D69</f>
        <v xml:space="preserve"> </v>
      </c>
      <c r="I65" t="str">
        <f>IF(ISBLANK(UserForm!E69),"",UserForm!E69)</f>
        <v/>
      </c>
      <c r="J65" t="str">
        <f>IF(ISBLANK(UserForm!B69),"",J64+1)</f>
        <v/>
      </c>
      <c r="K65" t="str">
        <f>IF(UserForm!F69="Consultant","Consultants","")&amp;IF(UserForm!F69="Cart User","Carts","")&amp;IF(UserForm!F69="Administrative","Consultants","")</f>
        <v/>
      </c>
      <c r="L65" t="str">
        <f>IF(ISBLANK(UserForm!B69),"","En")</f>
        <v/>
      </c>
      <c r="N65" t="str">
        <f>IF(ISBLANK(UserForm!B69),"","VidyoProxy01")</f>
        <v/>
      </c>
      <c r="O65" t="str">
        <f>IF(ISBLANK(UserForm!B69),"","Default")</f>
        <v/>
      </c>
    </row>
    <row r="66" spans="1:15" x14ac:dyDescent="0.25">
      <c r="A66" t="str">
        <f>IF(ISBLANK(UserForm!B70),"",UserForm!B70)</f>
        <v/>
      </c>
      <c r="B66" t="str">
        <f>UserForm!C70&amp;" "&amp;UserForm!D70</f>
        <v xml:space="preserve"> </v>
      </c>
      <c r="C66" t="str">
        <f>LOWER(IF(ISBLANK(UserForm!C70),"",IF(UserForm!F70="Consultant",$Q$2,"")&amp;IF(UserForm!F70="Cart User",$Q$2&amp;"-"&amp;$R$2,"")&amp;IF(UserForm!F70="Administrative",$Q$2,"")&amp;"-"&amp;CONCATENATE(LEFT(UserForm!C70,1),UserForm!D70)))</f>
        <v/>
      </c>
      <c r="D66" t="str">
        <f>IF(ISBLANK(UserForm!D70),"",$R$2&amp;"123!")</f>
        <v/>
      </c>
      <c r="E66" t="str">
        <f>IF(ISBLANK(UserForm!G70),"",UserForm!G70)</f>
        <v/>
      </c>
      <c r="F66" t="str">
        <f>IF(ISBLANK(UserForm!H70),"",UserForm!H70)</f>
        <v/>
      </c>
      <c r="G66" t="str">
        <f>IF(ISBLANK(UserForm!B70),"",$G$2)</f>
        <v/>
      </c>
      <c r="H66" t="str">
        <f>IF(K66="Carts","PTZ:","")&amp;UserForm!C70&amp;" "&amp;UserForm!D70</f>
        <v xml:space="preserve"> </v>
      </c>
      <c r="I66" t="str">
        <f>IF(ISBLANK(UserForm!E70),"",UserForm!E70)</f>
        <v/>
      </c>
      <c r="J66" t="str">
        <f>IF(ISBLANK(UserForm!B70),"",J65+1)</f>
        <v/>
      </c>
      <c r="K66" t="str">
        <f>IF(UserForm!F70="Consultant","Consultants","")&amp;IF(UserForm!F70="Cart User","Carts","")&amp;IF(UserForm!F70="Administrative","Consultants","")</f>
        <v/>
      </c>
      <c r="L66" t="str">
        <f>IF(ISBLANK(UserForm!B70),"","En")</f>
        <v/>
      </c>
      <c r="N66" t="str">
        <f>IF(ISBLANK(UserForm!B70),"","VidyoProxy01")</f>
        <v/>
      </c>
      <c r="O66" t="str">
        <f>IF(ISBLANK(UserForm!B70),"","Default")</f>
        <v/>
      </c>
    </row>
    <row r="67" spans="1:15" x14ac:dyDescent="0.25">
      <c r="A67" t="str">
        <f>IF(ISBLANK(UserForm!B71),"",UserForm!B71)</f>
        <v/>
      </c>
      <c r="B67" t="str">
        <f>UserForm!C71&amp;" "&amp;UserForm!D71</f>
        <v xml:space="preserve"> </v>
      </c>
      <c r="C67" t="str">
        <f>LOWER(IF(ISBLANK(UserForm!C71),"",IF(UserForm!F71="Consultant",$Q$2,"")&amp;IF(UserForm!F71="Cart User",$Q$2&amp;"-"&amp;$R$2,"")&amp;IF(UserForm!F71="Administrative",$Q$2,"")&amp;"-"&amp;CONCATENATE(LEFT(UserForm!C71,1),UserForm!D71)))</f>
        <v/>
      </c>
      <c r="D67" t="str">
        <f>IF(ISBLANK(UserForm!D71),"",$R$2&amp;"123!")</f>
        <v/>
      </c>
      <c r="E67" t="str">
        <f>IF(ISBLANK(UserForm!G71),"",UserForm!G71)</f>
        <v/>
      </c>
      <c r="F67" t="str">
        <f>IF(ISBLANK(UserForm!H71),"",UserForm!H71)</f>
        <v/>
      </c>
      <c r="G67" t="str">
        <f>IF(ISBLANK(UserForm!B71),"",$G$2)</f>
        <v/>
      </c>
      <c r="H67" t="str">
        <f>IF(K67="Carts","PTZ:","")&amp;UserForm!C71&amp;" "&amp;UserForm!D71</f>
        <v xml:space="preserve"> </v>
      </c>
      <c r="I67" t="str">
        <f>IF(ISBLANK(UserForm!E71),"",UserForm!E71)</f>
        <v/>
      </c>
      <c r="J67" t="str">
        <f>IF(ISBLANK(UserForm!B71),"",J66+1)</f>
        <v/>
      </c>
      <c r="K67" t="str">
        <f>IF(UserForm!F71="Consultant","Consultants","")&amp;IF(UserForm!F71="Cart User","Carts","")&amp;IF(UserForm!F71="Administrative","Consultants","")</f>
        <v/>
      </c>
      <c r="L67" t="str">
        <f>IF(ISBLANK(UserForm!B71),"","En")</f>
        <v/>
      </c>
      <c r="N67" t="str">
        <f>IF(ISBLANK(UserForm!B71),"","VidyoProxy01")</f>
        <v/>
      </c>
      <c r="O67" t="str">
        <f>IF(ISBLANK(UserForm!B71),"","Default")</f>
        <v/>
      </c>
    </row>
    <row r="68" spans="1:15" x14ac:dyDescent="0.25">
      <c r="A68" t="str">
        <f>IF(ISBLANK(UserForm!B72),"",UserForm!B72)</f>
        <v/>
      </c>
      <c r="B68" t="str">
        <f>UserForm!C72&amp;" "&amp;UserForm!D72</f>
        <v xml:space="preserve"> </v>
      </c>
      <c r="C68" t="str">
        <f>LOWER(IF(ISBLANK(UserForm!C72),"",IF(UserForm!F72="Consultant",$Q$2,"")&amp;IF(UserForm!F72="Cart User",$Q$2&amp;"-"&amp;$R$2,"")&amp;IF(UserForm!F72="Administrative",$Q$2,"")&amp;"-"&amp;CONCATENATE(LEFT(UserForm!C72,1),UserForm!D72)))</f>
        <v/>
      </c>
      <c r="D68" t="str">
        <f>IF(ISBLANK(UserForm!D72),"",$R$2&amp;"123!")</f>
        <v/>
      </c>
      <c r="E68" t="str">
        <f>IF(ISBLANK(UserForm!G72),"",UserForm!G72)</f>
        <v/>
      </c>
      <c r="F68" t="str">
        <f>IF(ISBLANK(UserForm!H72),"",UserForm!H72)</f>
        <v/>
      </c>
      <c r="G68" t="str">
        <f>IF(ISBLANK(UserForm!B72),"",$G$2)</f>
        <v/>
      </c>
      <c r="H68" t="str">
        <f>IF(K68="Carts","PTZ:","")&amp;UserForm!C72&amp;" "&amp;UserForm!D72</f>
        <v xml:space="preserve"> </v>
      </c>
      <c r="I68" t="str">
        <f>IF(ISBLANK(UserForm!E72),"",UserForm!E72)</f>
        <v/>
      </c>
      <c r="J68" t="str">
        <f>IF(ISBLANK(UserForm!B72),"",J67+1)</f>
        <v/>
      </c>
      <c r="K68" t="str">
        <f>IF(UserForm!F72="Consultant","Consultants","")&amp;IF(UserForm!F72="Cart User","Carts","")&amp;IF(UserForm!F72="Administrative","Consultants","")</f>
        <v/>
      </c>
      <c r="L68" t="str">
        <f>IF(ISBLANK(UserForm!B72),"","En")</f>
        <v/>
      </c>
      <c r="N68" t="str">
        <f>IF(ISBLANK(UserForm!B72),"","VidyoProxy01")</f>
        <v/>
      </c>
      <c r="O68" t="str">
        <f>IF(ISBLANK(UserForm!B72),"","Default")</f>
        <v/>
      </c>
    </row>
    <row r="69" spans="1:15" x14ac:dyDescent="0.25">
      <c r="A69" t="str">
        <f>IF(ISBLANK(UserForm!B73),"",UserForm!B73)</f>
        <v/>
      </c>
      <c r="B69" t="str">
        <f>UserForm!C73&amp;" "&amp;UserForm!D73</f>
        <v xml:space="preserve"> </v>
      </c>
      <c r="C69" t="str">
        <f>LOWER(IF(ISBLANK(UserForm!C73),"",IF(UserForm!F73="Consultant",$Q$2,"")&amp;IF(UserForm!F73="Cart User",$Q$2&amp;"-"&amp;$R$2,"")&amp;IF(UserForm!F73="Administrative",$Q$2,"")&amp;"-"&amp;CONCATENATE(LEFT(UserForm!C73,1),UserForm!D73)))</f>
        <v/>
      </c>
      <c r="D69" t="str">
        <f>IF(ISBLANK(UserForm!D73),"",$R$2&amp;"123!")</f>
        <v/>
      </c>
      <c r="E69" t="str">
        <f>IF(ISBLANK(UserForm!G73),"",UserForm!G73)</f>
        <v/>
      </c>
      <c r="F69" t="str">
        <f>IF(ISBLANK(UserForm!H73),"",UserForm!H73)</f>
        <v/>
      </c>
      <c r="G69" t="str">
        <f>IF(ISBLANK(UserForm!B73),"",$G$2)</f>
        <v/>
      </c>
      <c r="H69" t="str">
        <f>IF(K69="Carts","PTZ:","")&amp;UserForm!C73&amp;" "&amp;UserForm!D73</f>
        <v xml:space="preserve"> </v>
      </c>
      <c r="I69" t="str">
        <f>IF(ISBLANK(UserForm!E73),"",UserForm!E73)</f>
        <v/>
      </c>
      <c r="J69" t="str">
        <f>IF(ISBLANK(UserForm!B73),"",J68+1)</f>
        <v/>
      </c>
      <c r="K69" t="str">
        <f>IF(UserForm!F73="Consultant","Consultants","")&amp;IF(UserForm!F73="Cart User","Carts","")&amp;IF(UserForm!F73="Administrative","Consultants","")</f>
        <v/>
      </c>
      <c r="L69" t="str">
        <f>IF(ISBLANK(UserForm!B73),"","En")</f>
        <v/>
      </c>
      <c r="N69" t="str">
        <f>IF(ISBLANK(UserForm!B73),"","VidyoProxy01")</f>
        <v/>
      </c>
      <c r="O69" t="str">
        <f>IF(ISBLANK(UserForm!B73),"","Default")</f>
        <v/>
      </c>
    </row>
    <row r="70" spans="1:15" x14ac:dyDescent="0.25">
      <c r="A70" t="str">
        <f>IF(ISBLANK(UserForm!B74),"",UserForm!B74)</f>
        <v/>
      </c>
      <c r="B70" t="str">
        <f>UserForm!C74&amp;" "&amp;UserForm!D74</f>
        <v xml:space="preserve"> </v>
      </c>
      <c r="C70" t="str">
        <f>LOWER(IF(ISBLANK(UserForm!C74),"",IF(UserForm!F74="Consultant",$Q$2,"")&amp;IF(UserForm!F74="Cart User",$Q$2&amp;"-"&amp;$R$2,"")&amp;IF(UserForm!F74="Administrative",$Q$2,"")&amp;"-"&amp;CONCATENATE(LEFT(UserForm!C74,1),UserForm!D74)))</f>
        <v/>
      </c>
      <c r="D70" t="str">
        <f>IF(ISBLANK(UserForm!D74),"",$R$2&amp;"123!")</f>
        <v/>
      </c>
      <c r="E70" t="str">
        <f>IF(ISBLANK(UserForm!G74),"",UserForm!G74)</f>
        <v/>
      </c>
      <c r="F70" t="str">
        <f>IF(ISBLANK(UserForm!H74),"",UserForm!H74)</f>
        <v/>
      </c>
      <c r="G70" t="str">
        <f>IF(ISBLANK(UserForm!B74),"",$G$2)</f>
        <v/>
      </c>
      <c r="H70" t="str">
        <f>IF(K70="Carts","PTZ:","")&amp;UserForm!C74&amp;" "&amp;UserForm!D74</f>
        <v xml:space="preserve"> </v>
      </c>
      <c r="I70" t="str">
        <f>IF(ISBLANK(UserForm!E74),"",UserForm!E74)</f>
        <v/>
      </c>
      <c r="J70" t="str">
        <f>IF(ISBLANK(UserForm!B74),"",J69+1)</f>
        <v/>
      </c>
      <c r="K70" t="str">
        <f>IF(UserForm!F74="Consultant","Consultants","")&amp;IF(UserForm!F74="Cart User","Carts","")&amp;IF(UserForm!F74="Administrative","Consultants","")</f>
        <v/>
      </c>
      <c r="L70" t="str">
        <f>IF(ISBLANK(UserForm!B74),"","En")</f>
        <v/>
      </c>
      <c r="N70" t="str">
        <f>IF(ISBLANK(UserForm!B74),"","VidyoProxy01")</f>
        <v/>
      </c>
      <c r="O70" t="str">
        <f>IF(ISBLANK(UserForm!B74),"","Default")</f>
        <v/>
      </c>
    </row>
    <row r="71" spans="1:15" x14ac:dyDescent="0.25">
      <c r="A71" t="str">
        <f>IF(ISBLANK(UserForm!B75),"",UserForm!B75)</f>
        <v/>
      </c>
      <c r="B71" t="str">
        <f>UserForm!C75&amp;" "&amp;UserForm!D75</f>
        <v xml:space="preserve"> </v>
      </c>
      <c r="C71" t="str">
        <f>LOWER(IF(ISBLANK(UserForm!C75),"",IF(UserForm!F75="Consultant",$Q$2,"")&amp;IF(UserForm!F75="Cart User",$Q$2&amp;"-"&amp;$R$2,"")&amp;IF(UserForm!F75="Administrative",$Q$2,"")&amp;"-"&amp;CONCATENATE(LEFT(UserForm!C75,1),UserForm!D75)))</f>
        <v/>
      </c>
      <c r="D71" t="str">
        <f>IF(ISBLANK(UserForm!D75),"",$R$2&amp;"123!")</f>
        <v/>
      </c>
      <c r="E71" t="str">
        <f>IF(ISBLANK(UserForm!G75),"",UserForm!G75)</f>
        <v/>
      </c>
      <c r="F71" t="str">
        <f>IF(ISBLANK(UserForm!H75),"",UserForm!H75)</f>
        <v/>
      </c>
      <c r="G71" t="str">
        <f>IF(ISBLANK(UserForm!B75),"",$G$2)</f>
        <v/>
      </c>
      <c r="H71" t="str">
        <f>IF(K71="Carts","PTZ:","")&amp;UserForm!C75&amp;" "&amp;UserForm!D75</f>
        <v xml:space="preserve"> </v>
      </c>
      <c r="I71" t="str">
        <f>IF(ISBLANK(UserForm!E75),"",UserForm!E75)</f>
        <v/>
      </c>
      <c r="J71" t="str">
        <f>IF(ISBLANK(UserForm!B75),"",J70+1)</f>
        <v/>
      </c>
      <c r="K71" t="str">
        <f>IF(UserForm!F75="Consultant","Consultants","")&amp;IF(UserForm!F75="Cart User","Carts","")&amp;IF(UserForm!F75="Administrative","Consultants","")</f>
        <v/>
      </c>
      <c r="L71" t="str">
        <f>IF(ISBLANK(UserForm!B75),"","En")</f>
        <v/>
      </c>
      <c r="N71" t="str">
        <f>IF(ISBLANK(UserForm!B75),"","VidyoProxy01")</f>
        <v/>
      </c>
      <c r="O71" t="str">
        <f>IF(ISBLANK(UserForm!B75),"","Default")</f>
        <v/>
      </c>
    </row>
    <row r="72" spans="1:15" x14ac:dyDescent="0.25">
      <c r="A72" t="str">
        <f>IF(ISBLANK(UserForm!B76),"",UserForm!B76)</f>
        <v/>
      </c>
      <c r="B72" t="str">
        <f>UserForm!C76&amp;" "&amp;UserForm!D76</f>
        <v xml:space="preserve"> </v>
      </c>
      <c r="C72" t="str">
        <f>LOWER(IF(ISBLANK(UserForm!C76),"",IF(UserForm!F76="Consultant",$Q$2,"")&amp;IF(UserForm!F76="Cart User",$Q$2&amp;"-"&amp;$R$2,"")&amp;IF(UserForm!F76="Administrative",$Q$2,"")&amp;"-"&amp;CONCATENATE(LEFT(UserForm!C76,1),UserForm!D76)))</f>
        <v/>
      </c>
      <c r="D72" t="str">
        <f>IF(ISBLANK(UserForm!D76),"",$R$2&amp;"123!")</f>
        <v/>
      </c>
      <c r="E72" t="str">
        <f>IF(ISBLANK(UserForm!G76),"",UserForm!G76)</f>
        <v/>
      </c>
      <c r="F72" t="str">
        <f>IF(ISBLANK(UserForm!H76),"",UserForm!H76)</f>
        <v/>
      </c>
      <c r="G72" t="str">
        <f>IF(ISBLANK(UserForm!B76),"",$G$2)</f>
        <v/>
      </c>
      <c r="H72" t="str">
        <f>IF(K72="Carts","PTZ:","")&amp;UserForm!C76&amp;" "&amp;UserForm!D76</f>
        <v xml:space="preserve"> </v>
      </c>
      <c r="I72" t="str">
        <f>IF(ISBLANK(UserForm!E76),"",UserForm!E76)</f>
        <v/>
      </c>
      <c r="J72" t="str">
        <f>IF(ISBLANK(UserForm!B76),"",J71+1)</f>
        <v/>
      </c>
      <c r="K72" t="str">
        <f>IF(UserForm!F76="Consultant","Consultants","")&amp;IF(UserForm!F76="Cart User","Carts","")&amp;IF(UserForm!F76="Administrative","Consultants","")</f>
        <v/>
      </c>
      <c r="L72" t="str">
        <f>IF(ISBLANK(UserForm!B76),"","En")</f>
        <v/>
      </c>
      <c r="N72" t="str">
        <f>IF(ISBLANK(UserForm!B76),"","VidyoProxy01")</f>
        <v/>
      </c>
      <c r="O72" t="str">
        <f>IF(ISBLANK(UserForm!B76),"","Default")</f>
        <v/>
      </c>
    </row>
    <row r="73" spans="1:15" x14ac:dyDescent="0.25">
      <c r="A73" t="str">
        <f>IF(ISBLANK(UserForm!B77),"",UserForm!B77)</f>
        <v/>
      </c>
      <c r="B73" t="str">
        <f>UserForm!C77&amp;" "&amp;UserForm!D77</f>
        <v xml:space="preserve"> </v>
      </c>
      <c r="C73" t="str">
        <f>LOWER(IF(ISBLANK(UserForm!C77),"",IF(UserForm!F77="Consultant",$Q$2,"")&amp;IF(UserForm!F77="Cart User",$Q$2&amp;"-"&amp;$R$2,"")&amp;IF(UserForm!F77="Administrative",$Q$2,"")&amp;"-"&amp;CONCATENATE(LEFT(UserForm!C77,1),UserForm!D77)))</f>
        <v/>
      </c>
      <c r="D73" t="str">
        <f>IF(ISBLANK(UserForm!D77),"",$R$2&amp;"123!")</f>
        <v/>
      </c>
      <c r="E73" t="str">
        <f>IF(ISBLANK(UserForm!G77),"",UserForm!G77)</f>
        <v/>
      </c>
      <c r="F73" t="str">
        <f>IF(ISBLANK(UserForm!H77),"",UserForm!H77)</f>
        <v/>
      </c>
      <c r="G73" t="str">
        <f>IF(ISBLANK(UserForm!B77),"",$G$2)</f>
        <v/>
      </c>
      <c r="H73" t="str">
        <f>IF(K73="Carts","PTZ:","")&amp;UserForm!C77&amp;" "&amp;UserForm!D77</f>
        <v xml:space="preserve"> </v>
      </c>
      <c r="I73" t="str">
        <f>IF(ISBLANK(UserForm!E77),"",UserForm!E77)</f>
        <v/>
      </c>
      <c r="J73" t="str">
        <f>IF(ISBLANK(UserForm!B77),"",J72+1)</f>
        <v/>
      </c>
      <c r="K73" t="str">
        <f>IF(UserForm!F77="Consultant","Consultants","")&amp;IF(UserForm!F77="Cart User","Carts","")&amp;IF(UserForm!F77="Administrative","Consultants","")</f>
        <v/>
      </c>
      <c r="L73" t="str">
        <f>IF(ISBLANK(UserForm!B77),"","En")</f>
        <v/>
      </c>
      <c r="N73" t="str">
        <f>IF(ISBLANK(UserForm!B77),"","VidyoProxy01")</f>
        <v/>
      </c>
      <c r="O73" t="str">
        <f>IF(ISBLANK(UserForm!B77),"","Default")</f>
        <v/>
      </c>
    </row>
    <row r="74" spans="1:15" x14ac:dyDescent="0.25">
      <c r="A74" t="str">
        <f>IF(ISBLANK(UserForm!B78),"",UserForm!B78)</f>
        <v/>
      </c>
      <c r="B74" t="str">
        <f>UserForm!C78&amp;" "&amp;UserForm!D78</f>
        <v xml:space="preserve"> </v>
      </c>
      <c r="C74" t="str">
        <f>LOWER(IF(ISBLANK(UserForm!C78),"",IF(UserForm!F78="Consultant",$Q$2,"")&amp;IF(UserForm!F78="Cart User",$Q$2&amp;"-"&amp;$R$2,"")&amp;IF(UserForm!F78="Administrative",$Q$2,"")&amp;"-"&amp;CONCATENATE(LEFT(UserForm!C78,1),UserForm!D78)))</f>
        <v/>
      </c>
      <c r="D74" t="str">
        <f>IF(ISBLANK(UserForm!D78),"",$R$2&amp;"123!")</f>
        <v/>
      </c>
      <c r="E74" t="str">
        <f>IF(ISBLANK(UserForm!G78),"",UserForm!G78)</f>
        <v/>
      </c>
      <c r="F74" t="str">
        <f>IF(ISBLANK(UserForm!H78),"",UserForm!H78)</f>
        <v/>
      </c>
      <c r="G74" t="str">
        <f>IF(ISBLANK(UserForm!B78),"",$G$2)</f>
        <v/>
      </c>
      <c r="H74" t="str">
        <f>IF(K74="Carts","PTZ:","")&amp;UserForm!C78&amp;" "&amp;UserForm!D78</f>
        <v xml:space="preserve"> </v>
      </c>
      <c r="I74" t="str">
        <f>IF(ISBLANK(UserForm!E78),"",UserForm!E78)</f>
        <v/>
      </c>
      <c r="J74" t="str">
        <f>IF(ISBLANK(UserForm!B78),"",J73+1)</f>
        <v/>
      </c>
      <c r="K74" t="str">
        <f>IF(UserForm!F78="Consultant","Consultants","")&amp;IF(UserForm!F78="Cart User","Carts","")&amp;IF(UserForm!F78="Administrative","Consultants","")</f>
        <v/>
      </c>
      <c r="L74" t="str">
        <f>IF(ISBLANK(UserForm!B78),"","En")</f>
        <v/>
      </c>
      <c r="N74" t="str">
        <f>IF(ISBLANK(UserForm!B78),"","VidyoProxy01")</f>
        <v/>
      </c>
      <c r="O74" t="str">
        <f>IF(ISBLANK(UserForm!B78),"","Default")</f>
        <v/>
      </c>
    </row>
    <row r="75" spans="1:15" x14ac:dyDescent="0.25">
      <c r="A75" t="str">
        <f>IF(ISBLANK(UserForm!B79),"",UserForm!B79)</f>
        <v/>
      </c>
      <c r="B75" t="str">
        <f>UserForm!C79&amp;" "&amp;UserForm!D79</f>
        <v xml:space="preserve"> </v>
      </c>
      <c r="C75" t="str">
        <f>LOWER(IF(ISBLANK(UserForm!C79),"",IF(UserForm!F79="Consultant",$Q$2,"")&amp;IF(UserForm!F79="Cart User",$Q$2&amp;"-"&amp;$R$2,"")&amp;IF(UserForm!F79="Administrative",$Q$2,"")&amp;"-"&amp;CONCATENATE(LEFT(UserForm!C79,1),UserForm!D79)))</f>
        <v/>
      </c>
      <c r="D75" t="str">
        <f>IF(ISBLANK(UserForm!D79),"",$R$2&amp;"123!")</f>
        <v/>
      </c>
      <c r="E75" t="str">
        <f>IF(ISBLANK(UserForm!G79),"",UserForm!G79)</f>
        <v/>
      </c>
      <c r="F75" t="str">
        <f>IF(ISBLANK(UserForm!H79),"",UserForm!H79)</f>
        <v/>
      </c>
      <c r="G75" t="str">
        <f>IF(ISBLANK(UserForm!B79),"",$G$2)</f>
        <v/>
      </c>
      <c r="H75" t="str">
        <f>IF(K75="Carts","PTZ:","")&amp;UserForm!C79&amp;" "&amp;UserForm!D79</f>
        <v xml:space="preserve"> </v>
      </c>
      <c r="I75" t="str">
        <f>IF(ISBLANK(UserForm!E79),"",UserForm!E79)</f>
        <v/>
      </c>
      <c r="J75" t="str">
        <f>IF(ISBLANK(UserForm!B79),"",J74+1)</f>
        <v/>
      </c>
      <c r="K75" t="str">
        <f>IF(UserForm!F79="Consultant","Consultants","")&amp;IF(UserForm!F79="Cart User","Carts","")&amp;IF(UserForm!F79="Administrative","Consultants","")</f>
        <v/>
      </c>
      <c r="L75" t="str">
        <f>IF(ISBLANK(UserForm!B79),"","En")</f>
        <v/>
      </c>
      <c r="N75" t="str">
        <f>IF(ISBLANK(UserForm!B79),"","VidyoProxy01")</f>
        <v/>
      </c>
      <c r="O75" t="str">
        <f>IF(ISBLANK(UserForm!B79),"","Default")</f>
        <v/>
      </c>
    </row>
    <row r="76" spans="1:15" x14ac:dyDescent="0.25">
      <c r="A76" t="str">
        <f>IF(ISBLANK(UserForm!B80),"",UserForm!B80)</f>
        <v/>
      </c>
      <c r="B76" t="str">
        <f>UserForm!C80&amp;" "&amp;UserForm!D80</f>
        <v xml:space="preserve"> </v>
      </c>
      <c r="C76" t="str">
        <f>LOWER(IF(ISBLANK(UserForm!C80),"",IF(UserForm!F80="Consultant",$Q$2,"")&amp;IF(UserForm!F80="Cart User",$Q$2&amp;"-"&amp;$R$2,"")&amp;IF(UserForm!F80="Administrative",$Q$2,"")&amp;"-"&amp;CONCATENATE(LEFT(UserForm!C80,1),UserForm!D80)))</f>
        <v/>
      </c>
      <c r="D76" t="str">
        <f>IF(ISBLANK(UserForm!D80),"",$R$2&amp;"123!")</f>
        <v/>
      </c>
      <c r="E76" t="str">
        <f>IF(ISBLANK(UserForm!G80),"",UserForm!G80)</f>
        <v/>
      </c>
      <c r="F76" t="str">
        <f>IF(ISBLANK(UserForm!H80),"",UserForm!H80)</f>
        <v/>
      </c>
      <c r="G76" t="str">
        <f>IF(ISBLANK(UserForm!B80),"",$G$2)</f>
        <v/>
      </c>
      <c r="H76" t="str">
        <f>IF(K76="Carts","PTZ:","")&amp;UserForm!C80&amp;" "&amp;UserForm!D80</f>
        <v xml:space="preserve"> </v>
      </c>
      <c r="I76" t="str">
        <f>IF(ISBLANK(UserForm!E80),"",UserForm!E80)</f>
        <v/>
      </c>
      <c r="J76" t="str">
        <f>IF(ISBLANK(UserForm!B80),"",J75+1)</f>
        <v/>
      </c>
      <c r="K76" t="str">
        <f>IF(UserForm!F80="Consultant","Consultants","")&amp;IF(UserForm!F80="Cart User","Carts","")&amp;IF(UserForm!F80="Administrative","Consultants","")</f>
        <v/>
      </c>
      <c r="L76" t="str">
        <f>IF(ISBLANK(UserForm!B80),"","En")</f>
        <v/>
      </c>
      <c r="N76" t="str">
        <f>IF(ISBLANK(UserForm!B80),"","VidyoProxy01")</f>
        <v/>
      </c>
      <c r="O76" t="str">
        <f>IF(ISBLANK(UserForm!B80),"","Default")</f>
        <v/>
      </c>
    </row>
    <row r="77" spans="1:15" x14ac:dyDescent="0.25">
      <c r="A77" t="str">
        <f>IF(ISBLANK(UserForm!B81),"",UserForm!B81)</f>
        <v/>
      </c>
      <c r="B77" t="str">
        <f>UserForm!C81&amp;" "&amp;UserForm!D81</f>
        <v xml:space="preserve"> </v>
      </c>
      <c r="C77" t="str">
        <f>LOWER(IF(ISBLANK(UserForm!C81),"",IF(UserForm!F81="Consultant",$Q$2,"")&amp;IF(UserForm!F81="Cart User",$Q$2&amp;"-"&amp;$R$2,"")&amp;IF(UserForm!F81="Administrative",$Q$2,"")&amp;"-"&amp;CONCATENATE(LEFT(UserForm!C81,1),UserForm!D81)))</f>
        <v/>
      </c>
      <c r="D77" t="str">
        <f>IF(ISBLANK(UserForm!D81),"",$R$2&amp;"123!")</f>
        <v/>
      </c>
      <c r="E77" t="str">
        <f>IF(ISBLANK(UserForm!G81),"",UserForm!G81)</f>
        <v/>
      </c>
      <c r="F77" t="str">
        <f>IF(ISBLANK(UserForm!H81),"",UserForm!H81)</f>
        <v/>
      </c>
      <c r="G77" t="str">
        <f>IF(ISBLANK(UserForm!B81),"",$G$2)</f>
        <v/>
      </c>
      <c r="H77" t="str">
        <f>IF(K77="Carts","PTZ:","")&amp;UserForm!C81&amp;" "&amp;UserForm!D81</f>
        <v xml:space="preserve"> </v>
      </c>
      <c r="I77" t="str">
        <f>IF(ISBLANK(UserForm!E81),"",UserForm!E81)</f>
        <v/>
      </c>
      <c r="J77" t="str">
        <f>IF(ISBLANK(UserForm!B81),"",J76+1)</f>
        <v/>
      </c>
      <c r="K77" t="str">
        <f>IF(UserForm!F81="Consultant","Consultants","")&amp;IF(UserForm!F81="Cart User","Carts","")&amp;IF(UserForm!F81="Administrative","Consultants","")</f>
        <v/>
      </c>
      <c r="L77" t="str">
        <f>IF(ISBLANK(UserForm!B81),"","En")</f>
        <v/>
      </c>
      <c r="N77" t="str">
        <f>IF(ISBLANK(UserForm!B81),"","VidyoProxy01")</f>
        <v/>
      </c>
      <c r="O77" t="str">
        <f>IF(ISBLANK(UserForm!B81),"","Default")</f>
        <v/>
      </c>
    </row>
    <row r="78" spans="1:15" x14ac:dyDescent="0.25">
      <c r="A78" t="str">
        <f>IF(ISBLANK(UserForm!B82),"",UserForm!B82)</f>
        <v/>
      </c>
      <c r="B78" t="str">
        <f>UserForm!C82&amp;" "&amp;UserForm!D82</f>
        <v xml:space="preserve"> </v>
      </c>
      <c r="C78" t="str">
        <f>LOWER(IF(ISBLANK(UserForm!C82),"",IF(UserForm!F82="Consultant",$Q$2,"")&amp;IF(UserForm!F82="Cart User",$Q$2&amp;"-"&amp;$R$2,"")&amp;IF(UserForm!F82="Administrative",$Q$2,"")&amp;"-"&amp;CONCATENATE(LEFT(UserForm!C82,1),UserForm!D82)))</f>
        <v/>
      </c>
      <c r="D78" t="str">
        <f>IF(ISBLANK(UserForm!D82),"",$R$2&amp;"123!")</f>
        <v/>
      </c>
      <c r="E78" t="str">
        <f>IF(ISBLANK(UserForm!G82),"",UserForm!G82)</f>
        <v/>
      </c>
      <c r="F78" t="str">
        <f>IF(ISBLANK(UserForm!H82),"",UserForm!H82)</f>
        <v/>
      </c>
      <c r="G78" t="str">
        <f>IF(ISBLANK(UserForm!B82),"",$G$2)</f>
        <v/>
      </c>
      <c r="H78" t="str">
        <f>IF(K78="Carts","PTZ:","")&amp;UserForm!C82&amp;" "&amp;UserForm!D82</f>
        <v xml:space="preserve"> </v>
      </c>
      <c r="I78" t="str">
        <f>IF(ISBLANK(UserForm!E82),"",UserForm!E82)</f>
        <v/>
      </c>
      <c r="J78" t="str">
        <f>IF(ISBLANK(UserForm!B82),"",J77+1)</f>
        <v/>
      </c>
      <c r="K78" t="str">
        <f>IF(UserForm!F82="Consultant","Consultants","")&amp;IF(UserForm!F82="Cart User","Carts","")&amp;IF(UserForm!F82="Administrative","Consultants","")</f>
        <v/>
      </c>
      <c r="L78" t="str">
        <f>IF(ISBLANK(UserForm!B82),"","En")</f>
        <v/>
      </c>
      <c r="N78" t="str">
        <f>IF(ISBLANK(UserForm!B82),"","VidyoProxy01")</f>
        <v/>
      </c>
      <c r="O78" t="str">
        <f>IF(ISBLANK(UserForm!B82),"","Default")</f>
        <v/>
      </c>
    </row>
    <row r="79" spans="1:15" x14ac:dyDescent="0.25">
      <c r="A79" t="str">
        <f>IF(ISBLANK(UserForm!B83),"",UserForm!B83)</f>
        <v/>
      </c>
      <c r="B79" t="str">
        <f>UserForm!C83&amp;" "&amp;UserForm!D83</f>
        <v xml:space="preserve"> </v>
      </c>
      <c r="C79" t="str">
        <f>LOWER(IF(ISBLANK(UserForm!C83),"",IF(UserForm!F83="Consultant",$Q$2,"")&amp;IF(UserForm!F83="Cart User",$Q$2&amp;"-"&amp;$R$2,"")&amp;IF(UserForm!F83="Administrative",$Q$2,"")&amp;"-"&amp;CONCATENATE(LEFT(UserForm!C83,1),UserForm!D83)))</f>
        <v/>
      </c>
      <c r="D79" t="str">
        <f>IF(ISBLANK(UserForm!D83),"",$R$2&amp;"123!")</f>
        <v/>
      </c>
      <c r="E79" t="str">
        <f>IF(ISBLANK(UserForm!G83),"",UserForm!G83)</f>
        <v/>
      </c>
      <c r="F79" t="str">
        <f>IF(ISBLANK(UserForm!H83),"",UserForm!H83)</f>
        <v/>
      </c>
      <c r="G79" t="str">
        <f>IF(ISBLANK(UserForm!B83),"",$G$2)</f>
        <v/>
      </c>
      <c r="H79" t="str">
        <f>IF(K79="Carts","PTZ:","")&amp;UserForm!C83&amp;" "&amp;UserForm!D83</f>
        <v xml:space="preserve"> </v>
      </c>
      <c r="I79" t="str">
        <f>IF(ISBLANK(UserForm!E83),"",UserForm!E83)</f>
        <v/>
      </c>
      <c r="J79" t="str">
        <f>IF(ISBLANK(UserForm!B83),"",J78+1)</f>
        <v/>
      </c>
      <c r="K79" t="str">
        <f>IF(UserForm!F83="Consultant","Consultants","")&amp;IF(UserForm!F83="Cart User","Carts","")&amp;IF(UserForm!F83="Administrative","Consultants","")</f>
        <v/>
      </c>
      <c r="L79" t="str">
        <f>IF(ISBLANK(UserForm!B83),"","En")</f>
        <v/>
      </c>
      <c r="N79" t="str">
        <f>IF(ISBLANK(UserForm!B83),"","VidyoProxy01")</f>
        <v/>
      </c>
      <c r="O79" t="str">
        <f>IF(ISBLANK(UserForm!B83),"","Default")</f>
        <v/>
      </c>
    </row>
    <row r="80" spans="1:15" x14ac:dyDescent="0.25">
      <c r="A80" t="str">
        <f>IF(ISBLANK(UserForm!B84),"",UserForm!B84)</f>
        <v/>
      </c>
      <c r="B80" t="str">
        <f>UserForm!C84&amp;" "&amp;UserForm!D84</f>
        <v xml:space="preserve"> </v>
      </c>
      <c r="C80" t="str">
        <f>LOWER(IF(ISBLANK(UserForm!C84),"",IF(UserForm!F84="Consultant",$Q$2,"")&amp;IF(UserForm!F84="Cart User",$Q$2&amp;"-"&amp;$R$2,"")&amp;IF(UserForm!F84="Administrative",$Q$2,"")&amp;"-"&amp;CONCATENATE(LEFT(UserForm!C84,1),UserForm!D84)))</f>
        <v/>
      </c>
      <c r="D80" t="str">
        <f>IF(ISBLANK(UserForm!D84),"",$R$2&amp;"123!")</f>
        <v/>
      </c>
      <c r="E80" t="str">
        <f>IF(ISBLANK(UserForm!G84),"",UserForm!G84)</f>
        <v/>
      </c>
      <c r="F80" t="str">
        <f>IF(ISBLANK(UserForm!H84),"",UserForm!H84)</f>
        <v/>
      </c>
      <c r="G80" t="str">
        <f>IF(ISBLANK(UserForm!B84),"",$G$2)</f>
        <v/>
      </c>
      <c r="H80" t="str">
        <f>IF(K80="Carts","PTZ:","")&amp;UserForm!C84&amp;" "&amp;UserForm!D84</f>
        <v xml:space="preserve"> </v>
      </c>
      <c r="I80" t="str">
        <f>IF(ISBLANK(UserForm!E84),"",UserForm!E84)</f>
        <v/>
      </c>
      <c r="J80" t="str">
        <f>IF(ISBLANK(UserForm!B84),"",J79+1)</f>
        <v/>
      </c>
      <c r="K80" t="str">
        <f>IF(UserForm!F84="Consultant","Consultants","")&amp;IF(UserForm!F84="Cart User","Carts","")&amp;IF(UserForm!F84="Administrative","Consultants","")</f>
        <v/>
      </c>
      <c r="L80" t="str">
        <f>IF(ISBLANK(UserForm!B84),"","En")</f>
        <v/>
      </c>
      <c r="N80" t="str">
        <f>IF(ISBLANK(UserForm!B84),"","VidyoProxy01")</f>
        <v/>
      </c>
      <c r="O80" t="str">
        <f>IF(ISBLANK(UserForm!B84),"","Default")</f>
        <v/>
      </c>
    </row>
    <row r="81" spans="1:15" x14ac:dyDescent="0.25">
      <c r="A81" t="str">
        <f>IF(ISBLANK(UserForm!B85),"",UserForm!B85)</f>
        <v/>
      </c>
      <c r="B81" t="str">
        <f>UserForm!C85&amp;" "&amp;UserForm!D85</f>
        <v xml:space="preserve"> </v>
      </c>
      <c r="C81" t="str">
        <f>LOWER(IF(ISBLANK(UserForm!C85),"",IF(UserForm!F85="Consultant",$Q$2,"")&amp;IF(UserForm!F85="Cart User",$Q$2&amp;"-"&amp;$R$2,"")&amp;IF(UserForm!F85="Administrative",$Q$2,"")&amp;"-"&amp;CONCATENATE(LEFT(UserForm!C85,1),UserForm!D85)))</f>
        <v/>
      </c>
      <c r="D81" t="str">
        <f>IF(ISBLANK(UserForm!D85),"",$R$2&amp;"123!")</f>
        <v/>
      </c>
      <c r="E81" t="str">
        <f>IF(ISBLANK(UserForm!G85),"",UserForm!G85)</f>
        <v/>
      </c>
      <c r="F81" t="str">
        <f>IF(ISBLANK(UserForm!H85),"",UserForm!H85)</f>
        <v/>
      </c>
      <c r="G81" t="str">
        <f>IF(ISBLANK(UserForm!B85),"",$G$2)</f>
        <v/>
      </c>
      <c r="H81" t="str">
        <f>IF(K81="Carts","PTZ:","")&amp;UserForm!C85&amp;" "&amp;UserForm!D85</f>
        <v xml:space="preserve"> </v>
      </c>
      <c r="I81" t="str">
        <f>IF(ISBLANK(UserForm!E85),"",UserForm!E85)</f>
        <v/>
      </c>
      <c r="J81" t="str">
        <f>IF(ISBLANK(UserForm!B85),"",J80+1)</f>
        <v/>
      </c>
      <c r="K81" t="str">
        <f>IF(UserForm!F85="Consultant","Consultants","")&amp;IF(UserForm!F85="Cart User","Carts","")&amp;IF(UserForm!F85="Administrative","Consultants","")</f>
        <v/>
      </c>
      <c r="L81" t="str">
        <f>IF(ISBLANK(UserForm!B85),"","En")</f>
        <v/>
      </c>
      <c r="N81" t="str">
        <f>IF(ISBLANK(UserForm!B85),"","VidyoProxy01")</f>
        <v/>
      </c>
      <c r="O81" t="str">
        <f>IF(ISBLANK(UserForm!B85),"","Default")</f>
        <v/>
      </c>
    </row>
    <row r="82" spans="1:15" x14ac:dyDescent="0.25">
      <c r="A82" t="str">
        <f>IF(ISBLANK(UserForm!B86),"",UserForm!B86)</f>
        <v/>
      </c>
      <c r="B82" t="str">
        <f>UserForm!C86&amp;" "&amp;UserForm!D86</f>
        <v xml:space="preserve"> </v>
      </c>
      <c r="C82" t="str">
        <f>LOWER(IF(ISBLANK(UserForm!C86),"",IF(UserForm!F86="Consultant",$Q$2,"")&amp;IF(UserForm!F86="Cart User",$Q$2&amp;"-"&amp;$R$2,"")&amp;IF(UserForm!F86="Administrative",$Q$2,"")&amp;"-"&amp;CONCATENATE(LEFT(UserForm!C86,1),UserForm!D86)))</f>
        <v/>
      </c>
      <c r="D82" t="str">
        <f>IF(ISBLANK(UserForm!D86),"",$R$2&amp;"123!")</f>
        <v/>
      </c>
      <c r="E82" t="str">
        <f>IF(ISBLANK(UserForm!G86),"",UserForm!G86)</f>
        <v/>
      </c>
      <c r="F82" t="str">
        <f>IF(ISBLANK(UserForm!H86),"",UserForm!H86)</f>
        <v/>
      </c>
      <c r="G82" t="str">
        <f>IF(ISBLANK(UserForm!B86),"",$G$2)</f>
        <v/>
      </c>
      <c r="H82" t="str">
        <f>IF(K82="Carts","PTZ:","")&amp;UserForm!C86&amp;" "&amp;UserForm!D86</f>
        <v xml:space="preserve"> </v>
      </c>
      <c r="I82" t="str">
        <f>IF(ISBLANK(UserForm!E86),"",UserForm!E86)</f>
        <v/>
      </c>
      <c r="J82" t="str">
        <f>IF(ISBLANK(UserForm!B86),"",J81+1)</f>
        <v/>
      </c>
      <c r="K82" t="str">
        <f>IF(UserForm!F86="Consultant","Consultants","")&amp;IF(UserForm!F86="Cart User","Carts","")&amp;IF(UserForm!F86="Administrative","Consultants","")</f>
        <v/>
      </c>
      <c r="L82" t="str">
        <f>IF(ISBLANK(UserForm!B86),"","En")</f>
        <v/>
      </c>
      <c r="N82" t="str">
        <f>IF(ISBLANK(UserForm!B86),"","VidyoProxy01")</f>
        <v/>
      </c>
      <c r="O82" t="str">
        <f>IF(ISBLANK(UserForm!B86),"","Default")</f>
        <v/>
      </c>
    </row>
    <row r="83" spans="1:15" x14ac:dyDescent="0.25">
      <c r="A83" t="str">
        <f>IF(ISBLANK(UserForm!B87),"",UserForm!B87)</f>
        <v/>
      </c>
      <c r="B83" t="str">
        <f>UserForm!C87&amp;" "&amp;UserForm!D87</f>
        <v xml:space="preserve"> </v>
      </c>
      <c r="C83" t="str">
        <f>LOWER(IF(ISBLANK(UserForm!C87),"",IF(UserForm!F87="Consultant",$Q$2,"")&amp;IF(UserForm!F87="Cart User",$Q$2&amp;"-"&amp;$R$2,"")&amp;IF(UserForm!F87="Administrative",$Q$2,"")&amp;"-"&amp;CONCATENATE(LEFT(UserForm!C87,1),UserForm!D87)))</f>
        <v/>
      </c>
      <c r="D83" t="str">
        <f>IF(ISBLANK(UserForm!D87),"",$R$2&amp;"123!")</f>
        <v/>
      </c>
      <c r="E83" t="str">
        <f>IF(ISBLANK(UserForm!G87),"",UserForm!G87)</f>
        <v/>
      </c>
      <c r="F83" t="str">
        <f>IF(ISBLANK(UserForm!H87),"",UserForm!H87)</f>
        <v/>
      </c>
      <c r="G83" t="str">
        <f>IF(ISBLANK(UserForm!B87),"",$G$2)</f>
        <v/>
      </c>
      <c r="H83" t="str">
        <f>IF(K83="Carts","PTZ:","")&amp;UserForm!C87&amp;" "&amp;UserForm!D87</f>
        <v xml:space="preserve"> </v>
      </c>
      <c r="I83" t="str">
        <f>IF(ISBLANK(UserForm!E87),"",UserForm!E87)</f>
        <v/>
      </c>
      <c r="J83" t="str">
        <f>IF(ISBLANK(UserForm!B87),"",J82+1)</f>
        <v/>
      </c>
      <c r="K83" t="str">
        <f>IF(UserForm!F87="Consultant","Consultants","")&amp;IF(UserForm!F87="Cart User","Carts","")&amp;IF(UserForm!F87="Administrative","Consultants","")</f>
        <v/>
      </c>
      <c r="L83" t="str">
        <f>IF(ISBLANK(UserForm!B87),"","En")</f>
        <v/>
      </c>
      <c r="N83" t="str">
        <f>IF(ISBLANK(UserForm!B87),"","VidyoProxy01")</f>
        <v/>
      </c>
      <c r="O83" t="str">
        <f>IF(ISBLANK(UserForm!B87),"","Default")</f>
        <v/>
      </c>
    </row>
    <row r="84" spans="1:15" x14ac:dyDescent="0.25">
      <c r="A84" t="str">
        <f>IF(ISBLANK(UserForm!B88),"",UserForm!B88)</f>
        <v/>
      </c>
      <c r="B84" t="str">
        <f>UserForm!C88&amp;" "&amp;UserForm!D88</f>
        <v xml:space="preserve"> </v>
      </c>
      <c r="C84" t="str">
        <f>LOWER(IF(ISBLANK(UserForm!C88),"",IF(UserForm!F88="Consultant",$Q$2,"")&amp;IF(UserForm!F88="Cart User",$Q$2&amp;"-"&amp;$R$2,"")&amp;IF(UserForm!F88="Administrative",$Q$2,"")&amp;"-"&amp;CONCATENATE(LEFT(UserForm!C88,1),UserForm!D88)))</f>
        <v/>
      </c>
      <c r="D84" t="str">
        <f>IF(ISBLANK(UserForm!D88),"",$R$2&amp;"123!")</f>
        <v/>
      </c>
      <c r="E84" t="str">
        <f>IF(ISBLANK(UserForm!G88),"",UserForm!G88)</f>
        <v/>
      </c>
      <c r="F84" t="str">
        <f>IF(ISBLANK(UserForm!H88),"",UserForm!H88)</f>
        <v/>
      </c>
      <c r="G84" t="str">
        <f>IF(ISBLANK(UserForm!B88),"",$G$2)</f>
        <v/>
      </c>
      <c r="H84" t="str">
        <f>IF(K84="Carts","PTZ:","")&amp;UserForm!C88&amp;" "&amp;UserForm!D88</f>
        <v xml:space="preserve"> </v>
      </c>
      <c r="I84" t="str">
        <f>IF(ISBLANK(UserForm!E88),"",UserForm!E88)</f>
        <v/>
      </c>
      <c r="J84" t="str">
        <f>IF(ISBLANK(UserForm!B88),"",J83+1)</f>
        <v/>
      </c>
      <c r="K84" t="str">
        <f>IF(UserForm!F88="Consultant","Consultants","")&amp;IF(UserForm!F88="Cart User","Carts","")&amp;IF(UserForm!F88="Administrative","Consultants","")</f>
        <v/>
      </c>
      <c r="L84" t="str">
        <f>IF(ISBLANK(UserForm!B88),"","En")</f>
        <v/>
      </c>
      <c r="N84" t="str">
        <f>IF(ISBLANK(UserForm!B88),"","VidyoProxy01")</f>
        <v/>
      </c>
      <c r="O84" t="str">
        <f>IF(ISBLANK(UserForm!B88),"","Default")</f>
        <v/>
      </c>
    </row>
    <row r="85" spans="1:15" x14ac:dyDescent="0.25">
      <c r="A85" t="str">
        <f>IF(ISBLANK(UserForm!B89),"",UserForm!B89)</f>
        <v/>
      </c>
      <c r="B85" t="str">
        <f>UserForm!C89&amp;" "&amp;UserForm!D89</f>
        <v xml:space="preserve"> </v>
      </c>
      <c r="C85" t="str">
        <f>LOWER(IF(ISBLANK(UserForm!C89),"",IF(UserForm!F89="Consultant",$Q$2,"")&amp;IF(UserForm!F89="Cart User",$Q$2&amp;"-"&amp;$R$2,"")&amp;IF(UserForm!F89="Administrative",$Q$2,"")&amp;"-"&amp;CONCATENATE(LEFT(UserForm!C89,1),UserForm!D89)))</f>
        <v/>
      </c>
      <c r="D85" t="str">
        <f>IF(ISBLANK(UserForm!D89),"",$R$2&amp;"123!")</f>
        <v/>
      </c>
      <c r="E85" t="str">
        <f>IF(ISBLANK(UserForm!G89),"",UserForm!G89)</f>
        <v/>
      </c>
      <c r="F85" t="str">
        <f>IF(ISBLANK(UserForm!H89),"",UserForm!H89)</f>
        <v/>
      </c>
      <c r="G85" t="str">
        <f>IF(ISBLANK(UserForm!B89),"",$G$2)</f>
        <v/>
      </c>
      <c r="H85" t="str">
        <f>IF(K85="Carts","PTZ:","")&amp;UserForm!C89&amp;" "&amp;UserForm!D89</f>
        <v xml:space="preserve"> </v>
      </c>
      <c r="I85" t="str">
        <f>IF(ISBLANK(UserForm!E89),"",UserForm!E89)</f>
        <v/>
      </c>
      <c r="J85" t="str">
        <f>IF(ISBLANK(UserForm!B89),"",J84+1)</f>
        <v/>
      </c>
      <c r="K85" t="str">
        <f>IF(UserForm!F89="Consultant","Consultants","")&amp;IF(UserForm!F89="Cart User","Carts","")&amp;IF(UserForm!F89="Administrative","Consultants","")</f>
        <v/>
      </c>
      <c r="L85" t="str">
        <f>IF(ISBLANK(UserForm!B89),"","En")</f>
        <v/>
      </c>
      <c r="N85" t="str">
        <f>IF(ISBLANK(UserForm!B89),"","VidyoProxy01")</f>
        <v/>
      </c>
      <c r="O85" t="str">
        <f>IF(ISBLANK(UserForm!B89),"","Default")</f>
        <v/>
      </c>
    </row>
    <row r="86" spans="1:15" x14ac:dyDescent="0.25">
      <c r="A86" t="str">
        <f>IF(ISBLANK(UserForm!B90),"",UserForm!B90)</f>
        <v/>
      </c>
      <c r="B86" t="str">
        <f>UserForm!C90&amp;" "&amp;UserForm!D90</f>
        <v xml:space="preserve"> </v>
      </c>
      <c r="C86" t="str">
        <f>LOWER(IF(ISBLANK(UserForm!C90),"",IF(UserForm!F90="Consultant",$Q$2,"")&amp;IF(UserForm!F90="Cart User",$Q$2&amp;"-"&amp;$R$2,"")&amp;IF(UserForm!F90="Administrative",$Q$2,"")&amp;"-"&amp;CONCATENATE(LEFT(UserForm!C90,1),UserForm!D90)))</f>
        <v/>
      </c>
      <c r="D86" t="str">
        <f>IF(ISBLANK(UserForm!D90),"",$R$2&amp;"123!")</f>
        <v/>
      </c>
      <c r="E86" t="str">
        <f>IF(ISBLANK(UserForm!G90),"",UserForm!G90)</f>
        <v/>
      </c>
      <c r="F86" t="str">
        <f>IF(ISBLANK(UserForm!H90),"",UserForm!H90)</f>
        <v/>
      </c>
      <c r="G86" t="str">
        <f>IF(ISBLANK(UserForm!B90),"",$G$2)</f>
        <v/>
      </c>
      <c r="H86" t="str">
        <f>IF(K86="Carts","PTZ:","")&amp;UserForm!C90&amp;" "&amp;UserForm!D90</f>
        <v xml:space="preserve"> </v>
      </c>
      <c r="I86" t="str">
        <f>IF(ISBLANK(UserForm!E90),"",UserForm!E90)</f>
        <v/>
      </c>
      <c r="J86" t="str">
        <f>IF(ISBLANK(UserForm!B90),"",J85+1)</f>
        <v/>
      </c>
      <c r="K86" t="str">
        <f>IF(UserForm!F90="Consultant","Consultants","")&amp;IF(UserForm!F90="Cart User","Carts","")&amp;IF(UserForm!F90="Administrative","Consultants","")</f>
        <v/>
      </c>
      <c r="L86" t="str">
        <f>IF(ISBLANK(UserForm!B90),"","En")</f>
        <v/>
      </c>
      <c r="N86" t="str">
        <f>IF(ISBLANK(UserForm!B90),"","VidyoProxy01")</f>
        <v/>
      </c>
      <c r="O86" t="str">
        <f>IF(ISBLANK(UserForm!B90),"","Default")</f>
        <v/>
      </c>
    </row>
    <row r="87" spans="1:15" x14ac:dyDescent="0.25">
      <c r="A87" t="str">
        <f>IF(ISBLANK(UserForm!B91),"",UserForm!B91)</f>
        <v/>
      </c>
      <c r="B87" t="str">
        <f>UserForm!C91&amp;" "&amp;UserForm!D91</f>
        <v xml:space="preserve"> </v>
      </c>
      <c r="C87" t="str">
        <f>LOWER(IF(ISBLANK(UserForm!C91),"",IF(UserForm!F91="Consultant",$Q$2,"")&amp;IF(UserForm!F91="Cart User",$Q$2&amp;"-"&amp;$R$2,"")&amp;IF(UserForm!F91="Administrative",$Q$2,"")&amp;"-"&amp;CONCATENATE(LEFT(UserForm!C91,1),UserForm!D91)))</f>
        <v/>
      </c>
      <c r="D87" t="str">
        <f>IF(ISBLANK(UserForm!D91),"",$R$2&amp;"123!")</f>
        <v/>
      </c>
      <c r="E87" t="str">
        <f>IF(ISBLANK(UserForm!G91),"",UserForm!G91)</f>
        <v/>
      </c>
      <c r="F87" t="str">
        <f>IF(ISBLANK(UserForm!H91),"",UserForm!H91)</f>
        <v/>
      </c>
      <c r="G87" t="str">
        <f>IF(ISBLANK(UserForm!B91),"",$G$2)</f>
        <v/>
      </c>
      <c r="H87" t="str">
        <f>IF(K87="Carts","PTZ:","")&amp;UserForm!C91&amp;" "&amp;UserForm!D91</f>
        <v xml:space="preserve"> </v>
      </c>
      <c r="I87" t="str">
        <f>IF(ISBLANK(UserForm!E91),"",UserForm!E91)</f>
        <v/>
      </c>
      <c r="J87" t="str">
        <f>IF(ISBLANK(UserForm!B91),"",J86+1)</f>
        <v/>
      </c>
      <c r="K87" t="str">
        <f>IF(UserForm!F91="Consultant","Consultants","")&amp;IF(UserForm!F91="Cart User","Carts","")&amp;IF(UserForm!F91="Administrative","Consultants","")</f>
        <v/>
      </c>
      <c r="L87" t="str">
        <f>IF(ISBLANK(UserForm!B91),"","En")</f>
        <v/>
      </c>
      <c r="N87" t="str">
        <f>IF(ISBLANK(UserForm!B91),"","VidyoProxy01")</f>
        <v/>
      </c>
      <c r="O87" t="str">
        <f>IF(ISBLANK(UserForm!B91),"","Default")</f>
        <v/>
      </c>
    </row>
    <row r="88" spans="1:15" x14ac:dyDescent="0.25">
      <c r="A88" t="str">
        <f>IF(ISBLANK(UserForm!B92),"",UserForm!B92)</f>
        <v/>
      </c>
      <c r="B88" t="str">
        <f>UserForm!C92&amp;" "&amp;UserForm!D92</f>
        <v xml:space="preserve"> </v>
      </c>
      <c r="C88" t="str">
        <f>LOWER(IF(ISBLANK(UserForm!C92),"",IF(UserForm!F92="Consultant",$Q$2,"")&amp;IF(UserForm!F92="Cart User",$Q$2&amp;"-"&amp;$R$2,"")&amp;IF(UserForm!F92="Administrative",$Q$2,"")&amp;"-"&amp;CONCATENATE(LEFT(UserForm!C92,1),UserForm!D92)))</f>
        <v/>
      </c>
      <c r="D88" t="str">
        <f>IF(ISBLANK(UserForm!D92),"",$R$2&amp;"123!")</f>
        <v/>
      </c>
      <c r="E88" t="str">
        <f>IF(ISBLANK(UserForm!G92),"",UserForm!G92)</f>
        <v/>
      </c>
      <c r="F88" t="str">
        <f>IF(ISBLANK(UserForm!H92),"",UserForm!H92)</f>
        <v/>
      </c>
      <c r="G88" t="str">
        <f>IF(ISBLANK(UserForm!B92),"",$G$2)</f>
        <v/>
      </c>
      <c r="H88" t="str">
        <f>IF(K88="Carts","PTZ:","")&amp;UserForm!C92&amp;" "&amp;UserForm!D92</f>
        <v xml:space="preserve"> </v>
      </c>
      <c r="I88" t="str">
        <f>IF(ISBLANK(UserForm!E92),"",UserForm!E92)</f>
        <v/>
      </c>
      <c r="J88" t="str">
        <f>IF(ISBLANK(UserForm!B92),"",J87+1)</f>
        <v/>
      </c>
      <c r="K88" t="str">
        <f>IF(UserForm!F92="Consultant","Consultants","")&amp;IF(UserForm!F92="Cart User","Carts","")&amp;IF(UserForm!F92="Administrative","Consultants","")</f>
        <v/>
      </c>
      <c r="L88" t="str">
        <f>IF(ISBLANK(UserForm!B92),"","En")</f>
        <v/>
      </c>
      <c r="N88" t="str">
        <f>IF(ISBLANK(UserForm!B92),"","VidyoProxy01")</f>
        <v/>
      </c>
      <c r="O88" t="str">
        <f>IF(ISBLANK(UserForm!B92),"","Default")</f>
        <v/>
      </c>
    </row>
    <row r="89" spans="1:15" x14ac:dyDescent="0.25">
      <c r="A89" t="str">
        <f>IF(ISBLANK(UserForm!B93),"",UserForm!B93)</f>
        <v/>
      </c>
      <c r="B89" t="str">
        <f>UserForm!C93&amp;" "&amp;UserForm!D93</f>
        <v xml:space="preserve"> </v>
      </c>
      <c r="C89" t="str">
        <f>LOWER(IF(ISBLANK(UserForm!C93),"",IF(UserForm!F93="Consultant",$Q$2,"")&amp;IF(UserForm!F93="Cart User",$Q$2&amp;"-"&amp;$R$2,"")&amp;IF(UserForm!F93="Administrative",$Q$2,"")&amp;"-"&amp;CONCATENATE(LEFT(UserForm!C93,1),UserForm!D93)))</f>
        <v/>
      </c>
      <c r="D89" t="str">
        <f>IF(ISBLANK(UserForm!D93),"",$R$2&amp;"123!")</f>
        <v/>
      </c>
      <c r="E89" t="str">
        <f>IF(ISBLANK(UserForm!G93),"",UserForm!G93)</f>
        <v/>
      </c>
      <c r="F89" t="str">
        <f>IF(ISBLANK(UserForm!H93),"",UserForm!H93)</f>
        <v/>
      </c>
      <c r="G89" t="str">
        <f>IF(ISBLANK(UserForm!B93),"",$G$2)</f>
        <v/>
      </c>
      <c r="H89" t="str">
        <f>IF(K89="Carts","PTZ:","")&amp;UserForm!C93&amp;" "&amp;UserForm!D93</f>
        <v xml:space="preserve"> </v>
      </c>
      <c r="I89" t="str">
        <f>IF(ISBLANK(UserForm!E93),"",UserForm!E93)</f>
        <v/>
      </c>
      <c r="J89" t="str">
        <f>IF(ISBLANK(UserForm!B93),"",J88+1)</f>
        <v/>
      </c>
      <c r="K89" t="str">
        <f>IF(UserForm!F93="Consultant","Consultants","")&amp;IF(UserForm!F93="Cart User","Carts","")&amp;IF(UserForm!F93="Administrative","Consultants","")</f>
        <v/>
      </c>
      <c r="L89" t="str">
        <f>IF(ISBLANK(UserForm!B93),"","En")</f>
        <v/>
      </c>
      <c r="N89" t="str">
        <f>IF(ISBLANK(UserForm!B93),"","VidyoProxy01")</f>
        <v/>
      </c>
      <c r="O89" t="str">
        <f>IF(ISBLANK(UserForm!B93),"","Default")</f>
        <v/>
      </c>
    </row>
    <row r="90" spans="1:15" x14ac:dyDescent="0.25">
      <c r="A90" t="str">
        <f>IF(ISBLANK(UserForm!B94),"",UserForm!B94)</f>
        <v/>
      </c>
      <c r="B90" t="str">
        <f>UserForm!C94&amp;" "&amp;UserForm!D94</f>
        <v xml:space="preserve"> </v>
      </c>
      <c r="C90" t="str">
        <f>LOWER(IF(ISBLANK(UserForm!C94),"",IF(UserForm!F94="Consultant",$Q$2,"")&amp;IF(UserForm!F94="Cart User",$Q$2&amp;"-"&amp;$R$2,"")&amp;IF(UserForm!F94="Administrative",$Q$2,"")&amp;"-"&amp;CONCATENATE(LEFT(UserForm!C94,1),UserForm!D94)))</f>
        <v/>
      </c>
      <c r="D90" t="str">
        <f>IF(ISBLANK(UserForm!D94),"",$R$2&amp;"123!")</f>
        <v/>
      </c>
      <c r="E90" t="str">
        <f>IF(ISBLANK(UserForm!G94),"",UserForm!G94)</f>
        <v/>
      </c>
      <c r="F90" t="str">
        <f>IF(ISBLANK(UserForm!H94),"",UserForm!H94)</f>
        <v/>
      </c>
      <c r="G90" t="str">
        <f>IF(ISBLANK(UserForm!B94),"",$G$2)</f>
        <v/>
      </c>
      <c r="H90" t="str">
        <f>IF(K90="Carts","PTZ:","")&amp;UserForm!C94&amp;" "&amp;UserForm!D94</f>
        <v xml:space="preserve"> </v>
      </c>
      <c r="I90" t="str">
        <f>IF(ISBLANK(UserForm!E94),"",UserForm!E94)</f>
        <v/>
      </c>
      <c r="J90" t="str">
        <f>IF(ISBLANK(UserForm!B94),"",J89+1)</f>
        <v/>
      </c>
      <c r="K90" t="str">
        <f>IF(UserForm!F94="Consultant","Consultants","")&amp;IF(UserForm!F94="Cart User","Carts","")&amp;IF(UserForm!F94="Administrative","Consultants","")</f>
        <v/>
      </c>
      <c r="L90" t="str">
        <f>IF(ISBLANK(UserForm!B94),"","En")</f>
        <v/>
      </c>
      <c r="N90" t="str">
        <f>IF(ISBLANK(UserForm!B94),"","VidyoProxy01")</f>
        <v/>
      </c>
      <c r="O90" t="str">
        <f>IF(ISBLANK(UserForm!B94),"","Default")</f>
        <v/>
      </c>
    </row>
    <row r="91" spans="1:15" x14ac:dyDescent="0.25">
      <c r="A91" t="str">
        <f>IF(ISBLANK(UserForm!B95),"",UserForm!B95)</f>
        <v/>
      </c>
      <c r="B91" t="str">
        <f>UserForm!C95&amp;" "&amp;UserForm!D95</f>
        <v xml:space="preserve"> </v>
      </c>
      <c r="C91" t="str">
        <f>LOWER(IF(ISBLANK(UserForm!C95),"",IF(UserForm!F95="Consultant",$Q$2,"")&amp;IF(UserForm!F95="Cart User",$Q$2&amp;"-"&amp;$R$2,"")&amp;IF(UserForm!F95="Administrative",$Q$2,"")&amp;"-"&amp;CONCATENATE(LEFT(UserForm!C95,1),UserForm!D95)))</f>
        <v/>
      </c>
      <c r="D91" t="str">
        <f>IF(ISBLANK(UserForm!D95),"",$R$2&amp;"123!")</f>
        <v/>
      </c>
      <c r="E91" t="str">
        <f>IF(ISBLANK(UserForm!G95),"",UserForm!G95)</f>
        <v/>
      </c>
      <c r="F91" t="str">
        <f>IF(ISBLANK(UserForm!H95),"",UserForm!H95)</f>
        <v/>
      </c>
      <c r="G91" t="str">
        <f>IF(ISBLANK(UserForm!B95),"",$G$2)</f>
        <v/>
      </c>
      <c r="H91" t="str">
        <f>IF(K91="Carts","PTZ:","")&amp;UserForm!C95&amp;" "&amp;UserForm!D95</f>
        <v xml:space="preserve"> </v>
      </c>
      <c r="I91" t="str">
        <f>IF(ISBLANK(UserForm!E95),"",UserForm!E95)</f>
        <v/>
      </c>
      <c r="J91" t="str">
        <f>IF(ISBLANK(UserForm!B95),"",J90+1)</f>
        <v/>
      </c>
      <c r="K91" t="str">
        <f>IF(UserForm!F95="Consultant","Consultants","")&amp;IF(UserForm!F95="Cart User","Carts","")&amp;IF(UserForm!F95="Administrative","Consultants","")</f>
        <v/>
      </c>
      <c r="L91" t="str">
        <f>IF(ISBLANK(UserForm!B95),"","En")</f>
        <v/>
      </c>
      <c r="N91" t="str">
        <f>IF(ISBLANK(UserForm!B95),"","VidyoProxy01")</f>
        <v/>
      </c>
      <c r="O91" t="str">
        <f>IF(ISBLANK(UserForm!B95),"","Default")</f>
        <v/>
      </c>
    </row>
    <row r="92" spans="1:15" x14ac:dyDescent="0.25">
      <c r="A92" t="str">
        <f>IF(ISBLANK(UserForm!B96),"",UserForm!B96)</f>
        <v/>
      </c>
      <c r="B92" t="str">
        <f>UserForm!C96&amp;" "&amp;UserForm!D96</f>
        <v xml:space="preserve"> </v>
      </c>
      <c r="C92" t="str">
        <f>LOWER(IF(ISBLANK(UserForm!C96),"",IF(UserForm!F96="Consultant",$Q$2,"")&amp;IF(UserForm!F96="Cart User",$Q$2&amp;"-"&amp;$R$2,"")&amp;IF(UserForm!F96="Administrative",$Q$2,"")&amp;"-"&amp;CONCATENATE(LEFT(UserForm!C96,1),UserForm!D96)))</f>
        <v/>
      </c>
      <c r="D92" t="str">
        <f>IF(ISBLANK(UserForm!D96),"",$R$2&amp;"123!")</f>
        <v/>
      </c>
      <c r="E92" t="str">
        <f>IF(ISBLANK(UserForm!G96),"",UserForm!G96)</f>
        <v/>
      </c>
      <c r="F92" t="str">
        <f>IF(ISBLANK(UserForm!H96),"",UserForm!H96)</f>
        <v/>
      </c>
      <c r="G92" t="str">
        <f>IF(ISBLANK(UserForm!B96),"",$G$2)</f>
        <v/>
      </c>
      <c r="H92" t="str">
        <f>IF(K92="Carts","PTZ:","")&amp;UserForm!C96&amp;" "&amp;UserForm!D96</f>
        <v xml:space="preserve"> </v>
      </c>
      <c r="I92" t="str">
        <f>IF(ISBLANK(UserForm!E96),"",UserForm!E96)</f>
        <v/>
      </c>
      <c r="J92" t="str">
        <f>IF(ISBLANK(UserForm!B96),"",J91+1)</f>
        <v/>
      </c>
      <c r="K92" t="str">
        <f>IF(UserForm!F96="Consultant","Consultants","")&amp;IF(UserForm!F96="Cart User","Carts","")&amp;IF(UserForm!F96="Administrative","Consultants","")</f>
        <v/>
      </c>
      <c r="L92" t="str">
        <f>IF(ISBLANK(UserForm!B96),"","En")</f>
        <v/>
      </c>
      <c r="N92" t="str">
        <f>IF(ISBLANK(UserForm!B96),"","VidyoProxy01")</f>
        <v/>
      </c>
      <c r="O92" t="str">
        <f>IF(ISBLANK(UserForm!B96),"","Default")</f>
        <v/>
      </c>
    </row>
    <row r="93" spans="1:15" x14ac:dyDescent="0.25">
      <c r="A93" t="str">
        <f>IF(ISBLANK(UserForm!B97),"",UserForm!B97)</f>
        <v/>
      </c>
      <c r="B93" t="str">
        <f>UserForm!C97&amp;" "&amp;UserForm!D97</f>
        <v xml:space="preserve"> </v>
      </c>
      <c r="C93" t="str">
        <f>LOWER(IF(ISBLANK(UserForm!C97),"",IF(UserForm!F97="Consultant",$Q$2,"")&amp;IF(UserForm!F97="Cart User",$Q$2&amp;"-"&amp;$R$2,"")&amp;IF(UserForm!F97="Administrative",$Q$2,"")&amp;"-"&amp;CONCATENATE(LEFT(UserForm!C97,1),UserForm!D97)))</f>
        <v/>
      </c>
      <c r="D93" t="str">
        <f>IF(ISBLANK(UserForm!D97),"",$R$2&amp;"123!")</f>
        <v/>
      </c>
      <c r="E93" t="str">
        <f>IF(ISBLANK(UserForm!G97),"",UserForm!G97)</f>
        <v/>
      </c>
      <c r="F93" t="str">
        <f>IF(ISBLANK(UserForm!H97),"",UserForm!H97)</f>
        <v/>
      </c>
      <c r="G93" t="str">
        <f>IF(ISBLANK(UserForm!B97),"",$G$2)</f>
        <v/>
      </c>
      <c r="H93" t="str">
        <f>IF(K93="Carts","PTZ:","")&amp;UserForm!C97&amp;" "&amp;UserForm!D97</f>
        <v xml:space="preserve"> </v>
      </c>
      <c r="I93" t="str">
        <f>IF(ISBLANK(UserForm!E97),"",UserForm!E97)</f>
        <v/>
      </c>
      <c r="J93" t="str">
        <f>IF(ISBLANK(UserForm!B97),"",J92+1)</f>
        <v/>
      </c>
      <c r="K93" t="str">
        <f>IF(UserForm!F97="Consultant","Consultants","")&amp;IF(UserForm!F97="Cart User","Carts","")&amp;IF(UserForm!F97="Administrative","Consultants","")</f>
        <v/>
      </c>
      <c r="L93" t="str">
        <f>IF(ISBLANK(UserForm!B97),"","En")</f>
        <v/>
      </c>
      <c r="N93" t="str">
        <f>IF(ISBLANK(UserForm!B97),"","VidyoProxy01")</f>
        <v/>
      </c>
      <c r="O93" t="str">
        <f>IF(ISBLANK(UserForm!B97),"","Default")</f>
        <v/>
      </c>
    </row>
    <row r="94" spans="1:15" x14ac:dyDescent="0.25">
      <c r="A94" t="str">
        <f>IF(ISBLANK(UserForm!B98),"",UserForm!B98)</f>
        <v/>
      </c>
      <c r="B94" t="str">
        <f>UserForm!C98&amp;" "&amp;UserForm!D98</f>
        <v xml:space="preserve"> </v>
      </c>
      <c r="C94" t="str">
        <f>LOWER(IF(ISBLANK(UserForm!C98),"",IF(UserForm!F98="Consultant",$Q$2,"")&amp;IF(UserForm!F98="Cart User",$Q$2&amp;"-"&amp;$R$2,"")&amp;IF(UserForm!F98="Administrative",$Q$2,"")&amp;"-"&amp;CONCATENATE(LEFT(UserForm!C98,1),UserForm!D98)))</f>
        <v/>
      </c>
      <c r="D94" t="str">
        <f>IF(ISBLANK(UserForm!D98),"",$R$2&amp;"123!")</f>
        <v/>
      </c>
      <c r="E94" t="str">
        <f>IF(ISBLANK(UserForm!G98),"",UserForm!G98)</f>
        <v/>
      </c>
      <c r="F94" t="str">
        <f>IF(ISBLANK(UserForm!H98),"",UserForm!H98)</f>
        <v/>
      </c>
      <c r="G94" t="str">
        <f>IF(ISBLANK(UserForm!B98),"",$G$2)</f>
        <v/>
      </c>
      <c r="H94" t="str">
        <f>IF(K94="Carts","PTZ:","")&amp;UserForm!C98&amp;" "&amp;UserForm!D98</f>
        <v xml:space="preserve"> </v>
      </c>
      <c r="I94" t="str">
        <f>IF(ISBLANK(UserForm!E98),"",UserForm!E98)</f>
        <v/>
      </c>
      <c r="J94" t="str">
        <f>IF(ISBLANK(UserForm!B98),"",J93+1)</f>
        <v/>
      </c>
      <c r="K94" t="str">
        <f>IF(UserForm!F98="Consultant","Consultants","")&amp;IF(UserForm!F98="Cart User","Carts","")&amp;IF(UserForm!F98="Administrative","Consultants","")</f>
        <v/>
      </c>
      <c r="L94" t="str">
        <f>IF(ISBLANK(UserForm!B98),"","En")</f>
        <v/>
      </c>
      <c r="N94" t="str">
        <f>IF(ISBLANK(UserForm!B98),"","VidyoProxy01")</f>
        <v/>
      </c>
      <c r="O94" t="str">
        <f>IF(ISBLANK(UserForm!B98),"","Default")</f>
        <v/>
      </c>
    </row>
    <row r="95" spans="1:15" x14ac:dyDescent="0.25">
      <c r="A95" t="str">
        <f>IF(ISBLANK(UserForm!B99),"",UserForm!B99)</f>
        <v/>
      </c>
      <c r="B95" t="str">
        <f>UserForm!C99&amp;" "&amp;UserForm!D99</f>
        <v xml:space="preserve"> </v>
      </c>
      <c r="C95" t="str">
        <f>LOWER(IF(ISBLANK(UserForm!C99),"",IF(UserForm!F99="Consultant",$Q$2,"")&amp;IF(UserForm!F99="Cart User",$Q$2&amp;"-"&amp;$R$2,"")&amp;IF(UserForm!F99="Administrative",$Q$2,"")&amp;"-"&amp;CONCATENATE(LEFT(UserForm!C99,1),UserForm!D99)))</f>
        <v/>
      </c>
      <c r="D95" t="str">
        <f>IF(ISBLANK(UserForm!D99),"",$R$2&amp;"123!")</f>
        <v/>
      </c>
      <c r="E95" t="str">
        <f>IF(ISBLANK(UserForm!G99),"",UserForm!G99)</f>
        <v/>
      </c>
      <c r="F95" t="str">
        <f>IF(ISBLANK(UserForm!H99),"",UserForm!H99)</f>
        <v/>
      </c>
      <c r="G95" t="str">
        <f>IF(ISBLANK(UserForm!B99),"",$G$2)</f>
        <v/>
      </c>
      <c r="H95" t="str">
        <f>IF(K95="Carts","PTZ:","")&amp;UserForm!C99&amp;" "&amp;UserForm!D99</f>
        <v xml:space="preserve"> </v>
      </c>
      <c r="I95" t="str">
        <f>IF(ISBLANK(UserForm!E99),"",UserForm!E99)</f>
        <v/>
      </c>
      <c r="J95" t="str">
        <f>IF(ISBLANK(UserForm!B99),"",J94+1)</f>
        <v/>
      </c>
      <c r="K95" t="str">
        <f>IF(UserForm!F99="Consultant","Consultants","")&amp;IF(UserForm!F99="Cart User","Carts","")&amp;IF(UserForm!F99="Administrative","Consultants","")</f>
        <v/>
      </c>
      <c r="L95" t="str">
        <f>IF(ISBLANK(UserForm!B99),"","En")</f>
        <v/>
      </c>
      <c r="N95" t="str">
        <f>IF(ISBLANK(UserForm!B99),"","VidyoProxy01")</f>
        <v/>
      </c>
      <c r="O95" t="str">
        <f>IF(ISBLANK(UserForm!B99),"","Default")</f>
        <v/>
      </c>
    </row>
    <row r="96" spans="1:15" x14ac:dyDescent="0.25">
      <c r="A96" t="str">
        <f>IF(ISBLANK(UserForm!B100),"",UserForm!B100)</f>
        <v/>
      </c>
      <c r="B96" t="str">
        <f>UserForm!C100&amp;" "&amp;UserForm!D100</f>
        <v xml:space="preserve"> </v>
      </c>
      <c r="C96" t="str">
        <f>LOWER(IF(ISBLANK(UserForm!C100),"",IF(UserForm!F100="Consultant",$Q$2,"")&amp;IF(UserForm!F100="Cart User",$Q$2&amp;"-"&amp;$R$2,"")&amp;IF(UserForm!F100="Administrative",$Q$2,"")&amp;"-"&amp;CONCATENATE(LEFT(UserForm!C100,1),UserForm!D100)))</f>
        <v/>
      </c>
      <c r="D96" t="str">
        <f>IF(ISBLANK(UserForm!D100),"",$R$2&amp;"123!")</f>
        <v/>
      </c>
      <c r="E96" t="str">
        <f>IF(ISBLANK(UserForm!G100),"",UserForm!G100)</f>
        <v/>
      </c>
      <c r="F96" t="str">
        <f>IF(ISBLANK(UserForm!H100),"",UserForm!H100)</f>
        <v/>
      </c>
      <c r="G96" t="str">
        <f>IF(ISBLANK(UserForm!B100),"",$G$2)</f>
        <v/>
      </c>
      <c r="H96" t="str">
        <f>IF(K96="Carts","PTZ:","")&amp;UserForm!C100&amp;" "&amp;UserForm!D100</f>
        <v xml:space="preserve"> </v>
      </c>
      <c r="I96" t="str">
        <f>IF(ISBLANK(UserForm!E100),"",UserForm!E100)</f>
        <v/>
      </c>
      <c r="J96" t="str">
        <f>IF(ISBLANK(UserForm!B100),"",J95+1)</f>
        <v/>
      </c>
      <c r="K96" t="str">
        <f>IF(UserForm!F100="Consultant","Consultants","")&amp;IF(UserForm!F100="Cart User","Carts","")&amp;IF(UserForm!F100="Administrative","Consultants","")</f>
        <v/>
      </c>
      <c r="L96" t="str">
        <f>IF(ISBLANK(UserForm!B100),"","En")</f>
        <v/>
      </c>
      <c r="N96" t="str">
        <f>IF(ISBLANK(UserForm!B100),"","VidyoProxy01")</f>
        <v/>
      </c>
      <c r="O96" t="str">
        <f>IF(ISBLANK(UserForm!B100),"","Default")</f>
        <v/>
      </c>
    </row>
    <row r="97" spans="1:15" x14ac:dyDescent="0.25">
      <c r="A97" t="str">
        <f>IF(ISBLANK(UserForm!B101),"",UserForm!B101)</f>
        <v/>
      </c>
      <c r="B97" t="str">
        <f>UserForm!C101&amp;" "&amp;UserForm!D101</f>
        <v xml:space="preserve"> </v>
      </c>
      <c r="C97" t="str">
        <f>LOWER(IF(ISBLANK(UserForm!C101),"",IF(UserForm!F101="Consultant",$Q$2,"")&amp;IF(UserForm!F101="Cart User",$Q$2&amp;"-"&amp;$R$2,"")&amp;IF(UserForm!F101="Administrative",$Q$2,"")&amp;"-"&amp;CONCATENATE(LEFT(UserForm!C101,1),UserForm!D101)))</f>
        <v/>
      </c>
      <c r="D97" t="str">
        <f>IF(ISBLANK(UserForm!D101),"",$R$2&amp;"123!")</f>
        <v/>
      </c>
      <c r="E97" t="str">
        <f>IF(ISBLANK(UserForm!G101),"",UserForm!G101)</f>
        <v/>
      </c>
      <c r="F97" t="str">
        <f>IF(ISBLANK(UserForm!H101),"",UserForm!H101)</f>
        <v/>
      </c>
      <c r="G97" t="str">
        <f>IF(ISBLANK(UserForm!B101),"",$G$2)</f>
        <v/>
      </c>
      <c r="H97" t="str">
        <f>IF(K97="Carts","PTZ:","")&amp;UserForm!C101&amp;" "&amp;UserForm!D101</f>
        <v xml:space="preserve"> </v>
      </c>
      <c r="I97" t="str">
        <f>IF(ISBLANK(UserForm!E101),"",UserForm!E101)</f>
        <v/>
      </c>
      <c r="J97" t="str">
        <f>IF(ISBLANK(UserForm!B101),"",J96+1)</f>
        <v/>
      </c>
      <c r="K97" t="str">
        <f>IF(UserForm!F101="Consultant","Consultants","")&amp;IF(UserForm!F101="Cart User","Carts","")&amp;IF(UserForm!F101="Administrative","Consultants","")</f>
        <v/>
      </c>
      <c r="L97" t="str">
        <f>IF(ISBLANK(UserForm!B101),"","En")</f>
        <v/>
      </c>
      <c r="N97" t="str">
        <f>IF(ISBLANK(UserForm!B101),"","VidyoProxy01")</f>
        <v/>
      </c>
      <c r="O97" t="str">
        <f>IF(ISBLANK(UserForm!B101),"","Default")</f>
        <v/>
      </c>
    </row>
    <row r="98" spans="1:15" x14ac:dyDescent="0.25">
      <c r="A98" t="str">
        <f>IF(ISBLANK(UserForm!B102),"",UserForm!B102)</f>
        <v/>
      </c>
      <c r="B98" t="str">
        <f>UserForm!C102&amp;" "&amp;UserForm!D102</f>
        <v xml:space="preserve"> </v>
      </c>
      <c r="C98" t="str">
        <f>LOWER(IF(ISBLANK(UserForm!C102),"",IF(UserForm!F102="Consultant",$Q$2,"")&amp;IF(UserForm!F102="Cart User",$Q$2&amp;"-"&amp;$R$2,"")&amp;IF(UserForm!F102="Administrative",$Q$2,"")&amp;"-"&amp;CONCATENATE(LEFT(UserForm!C102,1),UserForm!D102)))</f>
        <v/>
      </c>
      <c r="D98" t="str">
        <f>IF(ISBLANK(UserForm!D102),"",$R$2&amp;"123!")</f>
        <v/>
      </c>
      <c r="E98" t="str">
        <f>IF(ISBLANK(UserForm!G102),"",UserForm!G102)</f>
        <v/>
      </c>
      <c r="F98" t="str">
        <f>IF(ISBLANK(UserForm!H102),"",UserForm!H102)</f>
        <v/>
      </c>
      <c r="G98" t="str">
        <f>IF(ISBLANK(UserForm!B102),"",$G$2)</f>
        <v/>
      </c>
      <c r="H98" t="str">
        <f>IF(K98="Carts","PTZ:","")&amp;UserForm!C102&amp;" "&amp;UserForm!D102</f>
        <v xml:space="preserve"> </v>
      </c>
      <c r="I98" t="str">
        <f>IF(ISBLANK(UserForm!E102),"",UserForm!E102)</f>
        <v/>
      </c>
      <c r="J98" t="str">
        <f>IF(ISBLANK(UserForm!B102),"",J97+1)</f>
        <v/>
      </c>
      <c r="K98" t="str">
        <f>IF(UserForm!F102="Consultant","Consultants","")&amp;IF(UserForm!F102="Cart User","Carts","")&amp;IF(UserForm!F102="Administrative","Consultants","")</f>
        <v/>
      </c>
      <c r="L98" t="str">
        <f>IF(ISBLANK(UserForm!B102),"","En")</f>
        <v/>
      </c>
      <c r="N98" t="str">
        <f>IF(ISBLANK(UserForm!B102),"","VidyoProxy01")</f>
        <v/>
      </c>
      <c r="O98" t="str">
        <f>IF(ISBLANK(UserForm!B102),"","Default")</f>
        <v/>
      </c>
    </row>
    <row r="99" spans="1:15" x14ac:dyDescent="0.25">
      <c r="A99" t="str">
        <f>IF(ISBLANK(UserForm!B103),"",UserForm!B103)</f>
        <v/>
      </c>
      <c r="B99" t="str">
        <f>UserForm!C103&amp;" "&amp;UserForm!D103</f>
        <v xml:space="preserve"> </v>
      </c>
      <c r="C99" t="str">
        <f>LOWER(IF(ISBLANK(UserForm!C103),"",IF(UserForm!F103="Consultant",$Q$2,"")&amp;IF(UserForm!F103="Cart User",$Q$2&amp;"-"&amp;$R$2,"")&amp;IF(UserForm!F103="Administrative",$Q$2,"")&amp;"-"&amp;CONCATENATE(LEFT(UserForm!C103,1),UserForm!D103)))</f>
        <v/>
      </c>
      <c r="D99" t="str">
        <f>IF(ISBLANK(UserForm!D103),"",$R$2&amp;"123!")</f>
        <v/>
      </c>
      <c r="E99" t="str">
        <f>IF(ISBLANK(UserForm!G103),"",UserForm!G103)</f>
        <v/>
      </c>
      <c r="F99" t="str">
        <f>IF(ISBLANK(UserForm!H103),"",UserForm!H103)</f>
        <v/>
      </c>
      <c r="G99" t="str">
        <f>IF(ISBLANK(UserForm!B103),"",$G$2)</f>
        <v/>
      </c>
      <c r="H99" t="str">
        <f>IF(K99="Carts","PTZ:","")&amp;UserForm!C103&amp;" "&amp;UserForm!D103</f>
        <v xml:space="preserve"> </v>
      </c>
      <c r="I99" t="str">
        <f>IF(ISBLANK(UserForm!E103),"",UserForm!E103)</f>
        <v/>
      </c>
      <c r="J99" t="str">
        <f>IF(ISBLANK(UserForm!B103),"",J98+1)</f>
        <v/>
      </c>
      <c r="K99" t="str">
        <f>IF(UserForm!F103="Consultant","Consultants","")&amp;IF(UserForm!F103="Cart User","Carts","")&amp;IF(UserForm!F103="Administrative","Consultants","")</f>
        <v/>
      </c>
      <c r="L99" t="str">
        <f>IF(ISBLANK(UserForm!B103),"","En")</f>
        <v/>
      </c>
      <c r="N99" t="str">
        <f>IF(ISBLANK(UserForm!B103),"","VidyoProxy01")</f>
        <v/>
      </c>
      <c r="O99" t="str">
        <f>IF(ISBLANK(UserForm!B103),"","Default")</f>
        <v/>
      </c>
    </row>
    <row r="100" spans="1:15" x14ac:dyDescent="0.25">
      <c r="A100" t="str">
        <f>IF(ISBLANK(UserForm!B104),"",UserForm!B104)</f>
        <v/>
      </c>
      <c r="B100" t="str">
        <f>UserForm!C104&amp;" "&amp;UserForm!D104</f>
        <v xml:space="preserve"> </v>
      </c>
      <c r="C100" t="str">
        <f>LOWER(IF(ISBLANK(UserForm!C104),"",IF(UserForm!F104="Consultant",$Q$2,"")&amp;IF(UserForm!F104="Cart User",$Q$2&amp;"-"&amp;$R$2,"")&amp;IF(UserForm!F104="Administrative",$Q$2,"")&amp;"-"&amp;CONCATENATE(LEFT(UserForm!C104,1),UserForm!D104)))</f>
        <v/>
      </c>
      <c r="D100" t="str">
        <f>IF(ISBLANK(UserForm!D104),"",$R$2&amp;"123!")</f>
        <v/>
      </c>
      <c r="E100" t="str">
        <f>IF(ISBLANK(UserForm!G104),"",UserForm!G104)</f>
        <v/>
      </c>
      <c r="F100" t="str">
        <f>IF(ISBLANK(UserForm!H104),"",UserForm!H104)</f>
        <v/>
      </c>
      <c r="G100" t="str">
        <f>IF(ISBLANK(UserForm!B104),"",$G$2)</f>
        <v/>
      </c>
      <c r="H100" t="str">
        <f>IF(K100="Carts","PTZ:","")&amp;UserForm!C104&amp;" "&amp;UserForm!D104</f>
        <v xml:space="preserve"> </v>
      </c>
      <c r="I100" t="str">
        <f>IF(ISBLANK(UserForm!E104),"",UserForm!E104)</f>
        <v/>
      </c>
      <c r="J100" t="str">
        <f>IF(ISBLANK(UserForm!B104),"",J99+1)</f>
        <v/>
      </c>
      <c r="K100" t="str">
        <f>IF(UserForm!F104="Consultant","Consultants","")&amp;IF(UserForm!F104="Cart User","Carts","")&amp;IF(UserForm!F104="Administrative","Consultants","")</f>
        <v/>
      </c>
      <c r="L100" t="str">
        <f>IF(ISBLANK(UserForm!B104),"","En")</f>
        <v/>
      </c>
      <c r="N100" t="str">
        <f>IF(ISBLANK(UserForm!B104),"","VidyoProxy01")</f>
        <v/>
      </c>
      <c r="O100" t="str">
        <f>IF(ISBLANK(UserForm!B104),"","Default")</f>
        <v/>
      </c>
    </row>
    <row r="101" spans="1:15" x14ac:dyDescent="0.25">
      <c r="A101" t="str">
        <f>IF(ISBLANK(UserForm!B105),"",UserForm!B105)</f>
        <v/>
      </c>
      <c r="B101" t="str">
        <f>UserForm!C105&amp;" "&amp;UserForm!D105</f>
        <v xml:space="preserve"> </v>
      </c>
      <c r="C101" t="str">
        <f>LOWER(IF(ISBLANK(UserForm!C105),"",IF(UserForm!F105="Consultant",$Q$2,"")&amp;IF(UserForm!F105="Cart User",$Q$2&amp;"-"&amp;$R$2,"")&amp;IF(UserForm!F105="Administrative",$Q$2,"")&amp;"-"&amp;CONCATENATE(LEFT(UserForm!C105,1),UserForm!D105)))</f>
        <v/>
      </c>
      <c r="D101" t="str">
        <f>IF(ISBLANK(UserForm!D105),"",$R$2&amp;"123!")</f>
        <v/>
      </c>
      <c r="E101" t="str">
        <f>IF(ISBLANK(UserForm!G105),"",UserForm!G105)</f>
        <v/>
      </c>
      <c r="F101" t="str">
        <f>IF(ISBLANK(UserForm!H105),"",UserForm!H105)</f>
        <v/>
      </c>
      <c r="G101" t="str">
        <f>IF(ISBLANK(UserForm!B105),"",$G$2)</f>
        <v/>
      </c>
      <c r="H101" t="str">
        <f>IF(K101="Carts","PTZ:","")&amp;UserForm!C105&amp;" "&amp;UserForm!D105</f>
        <v xml:space="preserve"> </v>
      </c>
      <c r="I101" t="str">
        <f>IF(ISBLANK(UserForm!E105),"",UserForm!E105)</f>
        <v/>
      </c>
      <c r="J101" t="str">
        <f>IF(ISBLANK(UserForm!B105),"",J100+1)</f>
        <v/>
      </c>
      <c r="K101" t="str">
        <f>IF(UserForm!F105="Consultant","Consultants","")&amp;IF(UserForm!F105="Cart User","Carts","")&amp;IF(UserForm!F105="Administrative","Consultants","")</f>
        <v/>
      </c>
      <c r="L101" t="str">
        <f>IF(ISBLANK(UserForm!B105),"","En")</f>
        <v/>
      </c>
      <c r="N101" t="str">
        <f>IF(ISBLANK(UserForm!B105),"","VidyoProxy01")</f>
        <v/>
      </c>
      <c r="O101" t="str">
        <f>IF(ISBLANK(UserForm!B105),"","Default")</f>
        <v/>
      </c>
    </row>
    <row r="102" spans="1:15" x14ac:dyDescent="0.25">
      <c r="A102" t="str">
        <f>IF(ISBLANK(UserForm!B106),"",UserForm!B106)</f>
        <v/>
      </c>
      <c r="B102" t="str">
        <f>UserForm!C106&amp;" "&amp;UserForm!D106</f>
        <v xml:space="preserve"> </v>
      </c>
      <c r="C102" t="str">
        <f>LOWER(IF(ISBLANK(UserForm!C106),"",IF(UserForm!F106="Consultant",$Q$2,"")&amp;IF(UserForm!F106="Cart User",$Q$2&amp;"-"&amp;$R$2,"")&amp;IF(UserForm!F106="Administrative",$Q$2,"")&amp;"-"&amp;CONCATENATE(LEFT(UserForm!C106,1),UserForm!D106)))</f>
        <v/>
      </c>
      <c r="D102" t="str">
        <f>IF(ISBLANK(UserForm!D106),"",$R$2&amp;"123!")</f>
        <v/>
      </c>
      <c r="E102" t="str">
        <f>IF(ISBLANK(UserForm!G106),"",UserForm!G106)</f>
        <v/>
      </c>
      <c r="F102" t="str">
        <f>IF(ISBLANK(UserForm!H106),"",UserForm!H106)</f>
        <v/>
      </c>
      <c r="G102" t="str">
        <f>IF(ISBLANK(UserForm!B106),"",$G$2)</f>
        <v/>
      </c>
      <c r="H102" t="str">
        <f>IF(K102="Carts","PTZ:","")&amp;UserForm!C106&amp;" "&amp;UserForm!D106</f>
        <v xml:space="preserve"> </v>
      </c>
      <c r="I102" t="str">
        <f>IF(ISBLANK(UserForm!E106),"",UserForm!E106)</f>
        <v/>
      </c>
      <c r="J102" t="str">
        <f>IF(ISBLANK(UserForm!B106),"",J101+1)</f>
        <v/>
      </c>
      <c r="K102" t="str">
        <f>IF(UserForm!F106="Consultant","Consultants","")&amp;IF(UserForm!F106="Cart User","Carts","")&amp;IF(UserForm!F106="Administrative","Consultants","")</f>
        <v/>
      </c>
      <c r="L102" t="str">
        <f>IF(ISBLANK(UserForm!B106),"","En")</f>
        <v/>
      </c>
      <c r="N102" t="str">
        <f>IF(ISBLANK(UserForm!B106),"","VidyoProxy01")</f>
        <v/>
      </c>
      <c r="O102" t="str">
        <f>IF(ISBLANK(UserForm!B106),"","Default")</f>
        <v/>
      </c>
    </row>
    <row r="103" spans="1:15" x14ac:dyDescent="0.25">
      <c r="A103" t="str">
        <f>IF(ISBLANK(UserForm!B107),"",UserForm!B107)</f>
        <v/>
      </c>
      <c r="B103" t="str">
        <f>UserForm!C107&amp;" "&amp;UserForm!D107</f>
        <v xml:space="preserve"> </v>
      </c>
      <c r="C103" t="str">
        <f>LOWER(IF(ISBLANK(UserForm!C107),"",IF(UserForm!F107="Consultant",$Q$2,"")&amp;IF(UserForm!F107="Cart User",$Q$2&amp;"-"&amp;$R$2,"")&amp;IF(UserForm!F107="Administrative",$Q$2,"")&amp;"-"&amp;CONCATENATE(LEFT(UserForm!C107,1),UserForm!D107)))</f>
        <v/>
      </c>
      <c r="D103" t="str">
        <f>IF(ISBLANK(UserForm!D107),"",$R$2&amp;"123!")</f>
        <v/>
      </c>
      <c r="E103" t="str">
        <f>IF(ISBLANK(UserForm!G107),"",UserForm!G107)</f>
        <v/>
      </c>
      <c r="F103" t="str">
        <f>IF(ISBLANK(UserForm!H107),"",UserForm!H107)</f>
        <v/>
      </c>
      <c r="G103" t="str">
        <f>IF(ISBLANK(UserForm!B107),"",$G$2)</f>
        <v/>
      </c>
      <c r="H103" t="str">
        <f>IF(K103="Carts","PTZ:","")&amp;UserForm!C107&amp;" "&amp;UserForm!D107</f>
        <v xml:space="preserve"> </v>
      </c>
      <c r="I103" t="str">
        <f>IF(ISBLANK(UserForm!E107),"",UserForm!E107)</f>
        <v/>
      </c>
      <c r="J103" t="str">
        <f>IF(ISBLANK(UserForm!B107),"",J102+1)</f>
        <v/>
      </c>
      <c r="K103" t="str">
        <f>IF(UserForm!F107="Consultant","Consultants","")&amp;IF(UserForm!F107="Cart User","Carts","")&amp;IF(UserForm!F107="Administrative","Consultants","")</f>
        <v/>
      </c>
      <c r="L103" t="str">
        <f>IF(ISBLANK(UserForm!B107),"","En")</f>
        <v/>
      </c>
      <c r="N103" t="str">
        <f>IF(ISBLANK(UserForm!B107),"","VidyoProxy01")</f>
        <v/>
      </c>
      <c r="O103" t="str">
        <f>IF(ISBLANK(UserForm!B107),"","Default")</f>
        <v/>
      </c>
    </row>
    <row r="104" spans="1:15" x14ac:dyDescent="0.25">
      <c r="A104" t="str">
        <f>IF(ISBLANK(UserForm!B108),"",UserForm!B108)</f>
        <v/>
      </c>
      <c r="B104" t="str">
        <f>UserForm!C108&amp;" "&amp;UserForm!D108</f>
        <v xml:space="preserve"> </v>
      </c>
      <c r="C104" t="str">
        <f>LOWER(IF(ISBLANK(UserForm!C108),"",IF(UserForm!F108="Consultant",$Q$2,"")&amp;IF(UserForm!F108="Cart User",$Q$2&amp;"-"&amp;$R$2,"")&amp;IF(UserForm!F108="Administrative",$Q$2,"")&amp;"-"&amp;CONCATENATE(LEFT(UserForm!C108,1),UserForm!D108)))</f>
        <v/>
      </c>
      <c r="D104" t="str">
        <f>IF(ISBLANK(UserForm!D108),"",$R$2&amp;"123!")</f>
        <v/>
      </c>
      <c r="E104" t="str">
        <f>IF(ISBLANK(UserForm!G108),"",UserForm!G108)</f>
        <v/>
      </c>
      <c r="F104" t="str">
        <f>IF(ISBLANK(UserForm!H108),"",UserForm!H108)</f>
        <v/>
      </c>
      <c r="G104" t="str">
        <f>IF(ISBLANK(UserForm!B108),"",$G$2)</f>
        <v/>
      </c>
      <c r="H104" t="str">
        <f>IF(K104="Carts","PTZ:","")&amp;UserForm!C108&amp;" "&amp;UserForm!D108</f>
        <v xml:space="preserve"> </v>
      </c>
      <c r="I104" t="str">
        <f>IF(ISBLANK(UserForm!E108),"",UserForm!E108)</f>
        <v/>
      </c>
      <c r="J104" t="str">
        <f>IF(ISBLANK(UserForm!B108),"",J103+1)</f>
        <v/>
      </c>
      <c r="K104" t="str">
        <f>IF(UserForm!F108="Consultant","Consultants","")&amp;IF(UserForm!F108="Cart User","Carts","")&amp;IF(UserForm!F108="Administrative","Consultants","")</f>
        <v/>
      </c>
      <c r="L104" t="str">
        <f>IF(ISBLANK(UserForm!B108),"","En")</f>
        <v/>
      </c>
      <c r="N104" t="str">
        <f>IF(ISBLANK(UserForm!B108),"","VidyoProxy01")</f>
        <v/>
      </c>
      <c r="O104" t="str">
        <f>IF(ISBLANK(UserForm!B108),"","Default")</f>
        <v/>
      </c>
    </row>
    <row r="105" spans="1:15" x14ac:dyDescent="0.25">
      <c r="A105" t="str">
        <f>IF(ISBLANK(UserForm!B109),"",UserForm!B109)</f>
        <v/>
      </c>
      <c r="B105" t="str">
        <f>UserForm!C109&amp;" "&amp;UserForm!D109</f>
        <v xml:space="preserve"> </v>
      </c>
      <c r="C105" t="str">
        <f>LOWER(IF(ISBLANK(UserForm!C109),"",IF(UserForm!F109="Consultant",$Q$2,"")&amp;IF(UserForm!F109="Cart User",$Q$2&amp;"-"&amp;$R$2,"")&amp;IF(UserForm!F109="Administrative",$Q$2,"")&amp;"-"&amp;CONCATENATE(LEFT(UserForm!C109,1),UserForm!D109)))</f>
        <v/>
      </c>
      <c r="D105" t="str">
        <f>IF(ISBLANK(UserForm!D109),"",$R$2&amp;"123!")</f>
        <v/>
      </c>
      <c r="E105" t="str">
        <f>IF(ISBLANK(UserForm!G109),"",UserForm!G109)</f>
        <v/>
      </c>
      <c r="F105" t="str">
        <f>IF(ISBLANK(UserForm!H109),"",UserForm!H109)</f>
        <v/>
      </c>
      <c r="G105" t="str">
        <f>IF(ISBLANK(UserForm!B109),"",$G$2)</f>
        <v/>
      </c>
      <c r="H105" t="str">
        <f>IF(K105="Carts","PTZ:","")&amp;UserForm!C109&amp;" "&amp;UserForm!D109</f>
        <v xml:space="preserve"> </v>
      </c>
      <c r="I105" t="str">
        <f>IF(ISBLANK(UserForm!E109),"",UserForm!E109)</f>
        <v/>
      </c>
      <c r="J105" t="str">
        <f>IF(ISBLANK(UserForm!B109),"",J104+1)</f>
        <v/>
      </c>
      <c r="K105" t="str">
        <f>IF(UserForm!F109="Consultant","Consultants","")&amp;IF(UserForm!F109="Cart User","Carts","")&amp;IF(UserForm!F109="Administrative","Consultants","")</f>
        <v/>
      </c>
      <c r="L105" t="str">
        <f>IF(ISBLANK(UserForm!B109),"","En")</f>
        <v/>
      </c>
      <c r="N105" t="str">
        <f>IF(ISBLANK(UserForm!B109),"","VidyoProxy01")</f>
        <v/>
      </c>
      <c r="O105" t="str">
        <f>IF(ISBLANK(UserForm!B109),"","Default")</f>
        <v/>
      </c>
    </row>
    <row r="106" spans="1:15" x14ac:dyDescent="0.25">
      <c r="A106" t="str">
        <f>IF(ISBLANK(UserForm!B110),"",UserForm!B110)</f>
        <v/>
      </c>
      <c r="B106" t="str">
        <f>UserForm!C110&amp;" "&amp;UserForm!D110</f>
        <v xml:space="preserve"> </v>
      </c>
      <c r="C106" t="str">
        <f>LOWER(IF(ISBLANK(UserForm!C110),"",IF(UserForm!F110="Consultant",$Q$2,"")&amp;IF(UserForm!F110="Cart User",$Q$2&amp;"-"&amp;$R$2,"")&amp;IF(UserForm!F110="Administrative",$Q$2,"")&amp;"-"&amp;CONCATENATE(LEFT(UserForm!C110,1),UserForm!D110)))</f>
        <v/>
      </c>
      <c r="D106" t="str">
        <f>IF(ISBLANK(UserForm!D110),"",$R$2&amp;"123!")</f>
        <v/>
      </c>
      <c r="E106" t="str">
        <f>IF(ISBLANK(UserForm!G110),"",UserForm!G110)</f>
        <v/>
      </c>
      <c r="F106" t="str">
        <f>IF(ISBLANK(UserForm!H110),"",UserForm!H110)</f>
        <v/>
      </c>
      <c r="G106" t="str">
        <f>IF(ISBLANK(UserForm!B110),"",$G$2)</f>
        <v/>
      </c>
      <c r="H106" t="str">
        <f>IF(K106="Carts","PTZ:","")&amp;UserForm!C110&amp;" "&amp;UserForm!D110</f>
        <v xml:space="preserve"> </v>
      </c>
      <c r="I106" t="str">
        <f>IF(ISBLANK(UserForm!E110),"",UserForm!E110)</f>
        <v/>
      </c>
      <c r="J106" t="str">
        <f>IF(ISBLANK(UserForm!B110),"",J105+1)</f>
        <v/>
      </c>
      <c r="K106" t="str">
        <f>IF(UserForm!F110="Consultant","Consultants","")&amp;IF(UserForm!F110="Cart User","Carts","")&amp;IF(UserForm!F110="Administrative","Consultants","")</f>
        <v/>
      </c>
      <c r="L106" t="str">
        <f>IF(ISBLANK(UserForm!B110),"","En")</f>
        <v/>
      </c>
      <c r="N106" t="str">
        <f>IF(ISBLANK(UserForm!B110),"","VidyoProxy01")</f>
        <v/>
      </c>
      <c r="O106" t="str">
        <f>IF(ISBLANK(UserForm!B110),"","Default")</f>
        <v/>
      </c>
    </row>
    <row r="107" spans="1:15" x14ac:dyDescent="0.25">
      <c r="A107" t="str">
        <f>IF(ISBLANK(UserForm!B111),"",UserForm!B111)</f>
        <v/>
      </c>
      <c r="B107" t="str">
        <f>UserForm!C111&amp;" "&amp;UserForm!D111</f>
        <v xml:space="preserve"> </v>
      </c>
      <c r="C107" t="str">
        <f>LOWER(IF(ISBLANK(UserForm!C111),"",IF(UserForm!F111="Consultant",$Q$2,"")&amp;IF(UserForm!F111="Cart User",$Q$2&amp;"-"&amp;$R$2,"")&amp;IF(UserForm!F111="Administrative",$Q$2,"")&amp;"-"&amp;CONCATENATE(LEFT(UserForm!C111,1),UserForm!D111)))</f>
        <v/>
      </c>
      <c r="D107" t="str">
        <f>IF(ISBLANK(UserForm!D111),"",$R$2&amp;"123!")</f>
        <v/>
      </c>
      <c r="E107" t="str">
        <f>IF(ISBLANK(UserForm!G111),"",UserForm!G111)</f>
        <v/>
      </c>
      <c r="F107" t="str">
        <f>IF(ISBLANK(UserForm!H111),"",UserForm!H111)</f>
        <v/>
      </c>
      <c r="G107" t="str">
        <f>IF(ISBLANK(UserForm!B111),"",$G$2)</f>
        <v/>
      </c>
      <c r="H107" t="str">
        <f>IF(K107="Carts","PTZ:","")&amp;UserForm!C111&amp;" "&amp;UserForm!D111</f>
        <v xml:space="preserve"> </v>
      </c>
      <c r="I107" t="str">
        <f>IF(ISBLANK(UserForm!E111),"",UserForm!E111)</f>
        <v/>
      </c>
      <c r="J107" t="str">
        <f>IF(ISBLANK(UserForm!B111),"",J106+1)</f>
        <v/>
      </c>
      <c r="K107" t="str">
        <f>IF(UserForm!F111="Consultant","Consultants","")&amp;IF(UserForm!F111="Cart User","Carts","")&amp;IF(UserForm!F111="Administrative","Consultants","")</f>
        <v/>
      </c>
      <c r="L107" t="str">
        <f>IF(ISBLANK(UserForm!B111),"","En")</f>
        <v/>
      </c>
      <c r="N107" t="str">
        <f>IF(ISBLANK(UserForm!B111),"","VidyoProxy01")</f>
        <v/>
      </c>
      <c r="O107" t="str">
        <f>IF(ISBLANK(UserForm!B111),"","Default")</f>
        <v/>
      </c>
    </row>
    <row r="108" spans="1:15" x14ac:dyDescent="0.25">
      <c r="A108" t="str">
        <f>IF(ISBLANK(UserForm!B112),"",UserForm!B112)</f>
        <v/>
      </c>
      <c r="B108" t="str">
        <f>UserForm!C112&amp;" "&amp;UserForm!D112</f>
        <v xml:space="preserve"> </v>
      </c>
      <c r="C108" t="str">
        <f>LOWER(IF(ISBLANK(UserForm!C112),"",IF(UserForm!F112="Consultant",$Q$2,"")&amp;IF(UserForm!F112="Cart User",$Q$2&amp;"-"&amp;$R$2,"")&amp;IF(UserForm!F112="Administrative",$Q$2,"")&amp;"-"&amp;CONCATENATE(LEFT(UserForm!C112,1),UserForm!D112)))</f>
        <v/>
      </c>
      <c r="D108" t="str">
        <f>IF(ISBLANK(UserForm!D112),"",$R$2&amp;"123!")</f>
        <v/>
      </c>
      <c r="E108" t="str">
        <f>IF(ISBLANK(UserForm!G112),"",UserForm!G112)</f>
        <v/>
      </c>
      <c r="F108" t="str">
        <f>IF(ISBLANK(UserForm!H112),"",UserForm!H112)</f>
        <v/>
      </c>
      <c r="G108" t="str">
        <f>IF(ISBLANK(UserForm!B112),"",$G$2)</f>
        <v/>
      </c>
      <c r="H108" t="str">
        <f>IF(K108="Carts","PTZ:","")&amp;UserForm!C112&amp;" "&amp;UserForm!D112</f>
        <v xml:space="preserve"> </v>
      </c>
      <c r="I108" t="str">
        <f>IF(ISBLANK(UserForm!E112),"",UserForm!E112)</f>
        <v/>
      </c>
      <c r="J108" t="str">
        <f>IF(ISBLANK(UserForm!B112),"",J107+1)</f>
        <v/>
      </c>
      <c r="K108" t="str">
        <f>IF(UserForm!F112="Consultant","Consultants","")&amp;IF(UserForm!F112="Cart User","Carts","")&amp;IF(UserForm!F112="Administrative","Consultants","")</f>
        <v/>
      </c>
      <c r="L108" t="str">
        <f>IF(ISBLANK(UserForm!B112),"","En")</f>
        <v/>
      </c>
      <c r="N108" t="str">
        <f>IF(ISBLANK(UserForm!B112),"","VidyoProxy01")</f>
        <v/>
      </c>
      <c r="O108" t="str">
        <f>IF(ISBLANK(UserForm!B112),"","Default")</f>
        <v/>
      </c>
    </row>
    <row r="109" spans="1:15" x14ac:dyDescent="0.25">
      <c r="A109" t="str">
        <f>IF(ISBLANK(UserForm!B113),"",UserForm!B113)</f>
        <v/>
      </c>
      <c r="B109" t="str">
        <f>UserForm!C113&amp;" "&amp;UserForm!D113</f>
        <v xml:space="preserve"> </v>
      </c>
      <c r="C109" t="str">
        <f>LOWER(IF(ISBLANK(UserForm!C113),"",IF(UserForm!F113="Consultant",$Q$2,"")&amp;IF(UserForm!F113="Cart User",$Q$2&amp;"-"&amp;$R$2,"")&amp;IF(UserForm!F113="Administrative",$Q$2,"")&amp;"-"&amp;CONCATENATE(LEFT(UserForm!C113,1),UserForm!D113)))</f>
        <v/>
      </c>
      <c r="D109" t="str">
        <f>IF(ISBLANK(UserForm!D113),"",$R$2&amp;"123!")</f>
        <v/>
      </c>
      <c r="E109" t="str">
        <f>IF(ISBLANK(UserForm!G113),"",UserForm!G113)</f>
        <v/>
      </c>
      <c r="F109" t="str">
        <f>IF(ISBLANK(UserForm!H113),"",UserForm!H113)</f>
        <v/>
      </c>
      <c r="G109" t="str">
        <f>IF(ISBLANK(UserForm!B113),"",$G$2)</f>
        <v/>
      </c>
      <c r="H109" t="str">
        <f>IF(K109="Carts","PTZ:","")&amp;UserForm!C113&amp;" "&amp;UserForm!D113</f>
        <v xml:space="preserve"> </v>
      </c>
      <c r="I109" t="str">
        <f>IF(ISBLANK(UserForm!E113),"",UserForm!E113)</f>
        <v/>
      </c>
      <c r="J109" t="str">
        <f>IF(ISBLANK(UserForm!B113),"",J108+1)</f>
        <v/>
      </c>
      <c r="K109" t="str">
        <f>IF(UserForm!F113="Consultant","Consultants","")&amp;IF(UserForm!F113="Cart User","Carts","")&amp;IF(UserForm!F113="Administrative","Consultants","")</f>
        <v/>
      </c>
      <c r="L109" t="str">
        <f>IF(ISBLANK(UserForm!B113),"","En")</f>
        <v/>
      </c>
      <c r="N109" t="str">
        <f>IF(ISBLANK(UserForm!B113),"","VidyoProxy01")</f>
        <v/>
      </c>
      <c r="O109" t="str">
        <f>IF(ISBLANK(UserForm!B113),"","Default")</f>
        <v/>
      </c>
    </row>
    <row r="110" spans="1:15" x14ac:dyDescent="0.25">
      <c r="A110" t="str">
        <f>IF(ISBLANK(UserForm!B114),"",UserForm!B114)</f>
        <v/>
      </c>
      <c r="B110" t="str">
        <f>UserForm!C114&amp;" "&amp;UserForm!D114</f>
        <v xml:space="preserve"> </v>
      </c>
      <c r="C110" t="str">
        <f>LOWER(IF(ISBLANK(UserForm!C114),"",IF(UserForm!F114="Consultant",$Q$2,"")&amp;IF(UserForm!F114="Cart User",$Q$2&amp;"-"&amp;$R$2,"")&amp;IF(UserForm!F114="Administrative",$Q$2,"")&amp;"-"&amp;CONCATENATE(LEFT(UserForm!C114,1),UserForm!D114)))</f>
        <v/>
      </c>
      <c r="D110" t="str">
        <f>IF(ISBLANK(UserForm!D114),"",$R$2&amp;"123!")</f>
        <v/>
      </c>
      <c r="E110" t="str">
        <f>IF(ISBLANK(UserForm!G114),"",UserForm!G114)</f>
        <v/>
      </c>
      <c r="F110" t="str">
        <f>IF(ISBLANK(UserForm!H114),"",UserForm!H114)</f>
        <v/>
      </c>
      <c r="G110" t="str">
        <f>IF(ISBLANK(UserForm!B114),"",$G$2)</f>
        <v/>
      </c>
      <c r="H110" t="str">
        <f>IF(K110="Carts","PTZ:","")&amp;UserForm!C114&amp;" "&amp;UserForm!D114</f>
        <v xml:space="preserve"> </v>
      </c>
      <c r="I110" t="str">
        <f>IF(ISBLANK(UserForm!E114),"",UserForm!E114)</f>
        <v/>
      </c>
      <c r="J110" t="str">
        <f>IF(ISBLANK(UserForm!B114),"",J109+1)</f>
        <v/>
      </c>
      <c r="K110" t="str">
        <f>IF(UserForm!F114="Consultant","Consultants","")&amp;IF(UserForm!F114="Cart User","Carts","")&amp;IF(UserForm!F114="Administrative","Consultants","")</f>
        <v/>
      </c>
      <c r="L110" t="str">
        <f>IF(ISBLANK(UserForm!B114),"","En")</f>
        <v/>
      </c>
      <c r="N110" t="str">
        <f>IF(ISBLANK(UserForm!B114),"","VidyoProxy01")</f>
        <v/>
      </c>
      <c r="O110" t="str">
        <f>IF(ISBLANK(UserForm!B114),"","Default")</f>
        <v/>
      </c>
    </row>
    <row r="111" spans="1:15" x14ac:dyDescent="0.25">
      <c r="A111" t="str">
        <f>IF(ISBLANK(UserForm!B115),"",UserForm!B115)</f>
        <v/>
      </c>
      <c r="B111" t="str">
        <f>UserForm!C115&amp;" "&amp;UserForm!D115</f>
        <v xml:space="preserve"> </v>
      </c>
      <c r="C111" t="str">
        <f>LOWER(IF(ISBLANK(UserForm!C115),"",IF(UserForm!F115="Consultant",$Q$2,"")&amp;IF(UserForm!F115="Cart User",$Q$2&amp;"-"&amp;$R$2,"")&amp;IF(UserForm!F115="Administrative",$Q$2,"")&amp;"-"&amp;CONCATENATE(LEFT(UserForm!C115,1),UserForm!D115)))</f>
        <v/>
      </c>
      <c r="D111" t="str">
        <f>IF(ISBLANK(UserForm!D115),"",$R$2&amp;"123!")</f>
        <v/>
      </c>
      <c r="E111" t="str">
        <f>IF(ISBLANK(UserForm!G115),"",UserForm!G115)</f>
        <v/>
      </c>
      <c r="F111" t="str">
        <f>IF(ISBLANK(UserForm!H115),"",UserForm!H115)</f>
        <v/>
      </c>
      <c r="G111" t="str">
        <f>IF(ISBLANK(UserForm!B115),"",$G$2)</f>
        <v/>
      </c>
      <c r="H111" t="str">
        <f>IF(K111="Carts","PTZ:","")&amp;UserForm!C115&amp;" "&amp;UserForm!D115</f>
        <v xml:space="preserve"> </v>
      </c>
      <c r="I111" t="str">
        <f>IF(ISBLANK(UserForm!E115),"",UserForm!E115)</f>
        <v/>
      </c>
      <c r="J111" t="str">
        <f>IF(ISBLANK(UserForm!B115),"",J110+1)</f>
        <v/>
      </c>
      <c r="K111" t="str">
        <f>IF(UserForm!F115="Consultant","Consultants","")&amp;IF(UserForm!F115="Cart User","Carts","")&amp;IF(UserForm!F115="Administrative","Consultants","")</f>
        <v/>
      </c>
      <c r="L111" t="str">
        <f>IF(ISBLANK(UserForm!B115),"","En")</f>
        <v/>
      </c>
      <c r="N111" t="str">
        <f>IF(ISBLANK(UserForm!B115),"","VidyoProxy01")</f>
        <v/>
      </c>
      <c r="O111" t="str">
        <f>IF(ISBLANK(UserForm!B115),"","Default")</f>
        <v/>
      </c>
    </row>
    <row r="112" spans="1:15" x14ac:dyDescent="0.25">
      <c r="A112" t="str">
        <f>IF(ISBLANK(UserForm!B116),"",UserForm!B116)</f>
        <v/>
      </c>
      <c r="B112" t="str">
        <f>UserForm!C116&amp;" "&amp;UserForm!D116</f>
        <v xml:space="preserve"> </v>
      </c>
      <c r="C112" t="str">
        <f>LOWER(IF(ISBLANK(UserForm!C116),"",IF(UserForm!F116="Consultant",$Q$2,"")&amp;IF(UserForm!F116="Cart User",$Q$2&amp;"-"&amp;$R$2,"")&amp;IF(UserForm!F116="Administrative",$Q$2,"")&amp;"-"&amp;CONCATENATE(LEFT(UserForm!C116,1),UserForm!D116)))</f>
        <v/>
      </c>
      <c r="D112" t="str">
        <f>IF(ISBLANK(UserForm!D116),"",$R$2&amp;"123!")</f>
        <v/>
      </c>
      <c r="E112" t="str">
        <f>IF(ISBLANK(UserForm!G116),"",UserForm!G116)</f>
        <v/>
      </c>
      <c r="F112" t="str">
        <f>IF(ISBLANK(UserForm!H116),"",UserForm!H116)</f>
        <v/>
      </c>
      <c r="G112" t="str">
        <f>IF(ISBLANK(UserForm!B116),"",$G$2)</f>
        <v/>
      </c>
      <c r="H112" t="str">
        <f>IF(K112="Carts","PTZ:","")&amp;UserForm!C116&amp;" "&amp;UserForm!D116</f>
        <v xml:space="preserve"> </v>
      </c>
      <c r="I112" t="str">
        <f>IF(ISBLANK(UserForm!E116),"",UserForm!E116)</f>
        <v/>
      </c>
      <c r="J112" t="str">
        <f>IF(ISBLANK(UserForm!B116),"",J111+1)</f>
        <v/>
      </c>
      <c r="K112" t="str">
        <f>IF(UserForm!F116="Consultant","Consultants","")&amp;IF(UserForm!F116="Cart User","Carts","")&amp;IF(UserForm!F116="Administrative","Consultants","")</f>
        <v/>
      </c>
      <c r="L112" t="str">
        <f>IF(ISBLANK(UserForm!B116),"","En")</f>
        <v/>
      </c>
      <c r="N112" t="str">
        <f>IF(ISBLANK(UserForm!B116),"","VidyoProxy01")</f>
        <v/>
      </c>
      <c r="O112" t="str">
        <f>IF(ISBLANK(UserForm!B116),"","Default")</f>
        <v/>
      </c>
    </row>
    <row r="113" spans="1:15" x14ac:dyDescent="0.25">
      <c r="A113" t="str">
        <f>IF(ISBLANK(UserForm!B117),"",UserForm!B117)</f>
        <v/>
      </c>
      <c r="B113" t="str">
        <f>UserForm!C117&amp;" "&amp;UserForm!D117</f>
        <v xml:space="preserve"> </v>
      </c>
      <c r="C113" t="str">
        <f>LOWER(IF(ISBLANK(UserForm!C117),"",IF(UserForm!F117="Consultant",$Q$2,"")&amp;IF(UserForm!F117="Cart User",$Q$2&amp;"-"&amp;$R$2,"")&amp;IF(UserForm!F117="Administrative",$Q$2,"")&amp;"-"&amp;CONCATENATE(LEFT(UserForm!C117,1),UserForm!D117)))</f>
        <v/>
      </c>
      <c r="D113" t="str">
        <f>IF(ISBLANK(UserForm!D117),"",$R$2&amp;"123!")</f>
        <v/>
      </c>
      <c r="E113" t="str">
        <f>IF(ISBLANK(UserForm!G117),"",UserForm!G117)</f>
        <v/>
      </c>
      <c r="F113" t="str">
        <f>IF(ISBLANK(UserForm!H117),"",UserForm!H117)</f>
        <v/>
      </c>
      <c r="G113" t="str">
        <f>IF(ISBLANK(UserForm!B117),"",$G$2)</f>
        <v/>
      </c>
      <c r="H113" t="str">
        <f>IF(K113="Carts","PTZ:","")&amp;UserForm!C117&amp;" "&amp;UserForm!D117</f>
        <v xml:space="preserve"> </v>
      </c>
      <c r="I113" t="str">
        <f>IF(ISBLANK(UserForm!E117),"",UserForm!E117)</f>
        <v/>
      </c>
      <c r="J113" t="str">
        <f>IF(ISBLANK(UserForm!B117),"",J112+1)</f>
        <v/>
      </c>
      <c r="K113" t="str">
        <f>IF(UserForm!F117="Consultant","Consultants","")&amp;IF(UserForm!F117="Cart User","Carts","")&amp;IF(UserForm!F117="Administrative","Consultants","")</f>
        <v/>
      </c>
      <c r="L113" t="str">
        <f>IF(ISBLANK(UserForm!B117),"","En")</f>
        <v/>
      </c>
      <c r="N113" t="str">
        <f>IF(ISBLANK(UserForm!B117),"","VidyoProxy01")</f>
        <v/>
      </c>
      <c r="O113" t="str">
        <f>IF(ISBLANK(UserForm!B117),"","Default")</f>
        <v/>
      </c>
    </row>
    <row r="114" spans="1:15" x14ac:dyDescent="0.25">
      <c r="A114" t="str">
        <f>IF(ISBLANK(UserForm!B118),"",UserForm!B118)</f>
        <v/>
      </c>
      <c r="B114" t="str">
        <f>UserForm!C118&amp;" "&amp;UserForm!D118</f>
        <v xml:space="preserve"> </v>
      </c>
      <c r="C114" t="str">
        <f>LOWER(IF(ISBLANK(UserForm!C118),"",IF(UserForm!F118="Consultant",$Q$2,"")&amp;IF(UserForm!F118="Cart User",$Q$2&amp;"-"&amp;$R$2,"")&amp;IF(UserForm!F118="Administrative",$Q$2,"")&amp;"-"&amp;CONCATENATE(LEFT(UserForm!C118,1),UserForm!D118)))</f>
        <v/>
      </c>
      <c r="D114" t="str">
        <f>IF(ISBLANK(UserForm!D118),"",$R$2&amp;"123!")</f>
        <v/>
      </c>
      <c r="E114" t="str">
        <f>IF(ISBLANK(UserForm!G118),"",UserForm!G118)</f>
        <v/>
      </c>
      <c r="F114" t="str">
        <f>IF(ISBLANK(UserForm!H118),"",UserForm!H118)</f>
        <v/>
      </c>
      <c r="G114" t="str">
        <f>IF(ISBLANK(UserForm!B118),"",$G$2)</f>
        <v/>
      </c>
      <c r="H114" t="str">
        <f>IF(K114="Carts","PTZ:","")&amp;UserForm!C118&amp;" "&amp;UserForm!D118</f>
        <v xml:space="preserve"> </v>
      </c>
      <c r="I114" t="str">
        <f>IF(ISBLANK(UserForm!E118),"",UserForm!E118)</f>
        <v/>
      </c>
      <c r="J114" t="str">
        <f>IF(ISBLANK(UserForm!B118),"",J113+1)</f>
        <v/>
      </c>
      <c r="K114" t="str">
        <f>IF(UserForm!F118="Consultant","Consultants","")&amp;IF(UserForm!F118="Cart User","Carts","")&amp;IF(UserForm!F118="Administrative","Consultants","")</f>
        <v/>
      </c>
      <c r="L114" t="str">
        <f>IF(ISBLANK(UserForm!B118),"","En")</f>
        <v/>
      </c>
      <c r="N114" t="str">
        <f>IF(ISBLANK(UserForm!B118),"","VidyoProxy01")</f>
        <v/>
      </c>
      <c r="O114" t="str">
        <f>IF(ISBLANK(UserForm!B118),"","Default")</f>
        <v/>
      </c>
    </row>
    <row r="115" spans="1:15" x14ac:dyDescent="0.25">
      <c r="A115" t="str">
        <f>IF(ISBLANK(UserForm!B119),"",UserForm!B119)</f>
        <v/>
      </c>
      <c r="B115" t="str">
        <f>UserForm!C119&amp;" "&amp;UserForm!D119</f>
        <v xml:space="preserve"> </v>
      </c>
      <c r="C115" t="str">
        <f>LOWER(IF(ISBLANK(UserForm!C119),"",IF(UserForm!F119="Consultant",$Q$2,"")&amp;IF(UserForm!F119="Cart User",$Q$2&amp;"-"&amp;$R$2,"")&amp;IF(UserForm!F119="Administrative",$Q$2,"")&amp;"-"&amp;CONCATENATE(LEFT(UserForm!C119,1),UserForm!D119)))</f>
        <v/>
      </c>
      <c r="D115" t="str">
        <f>IF(ISBLANK(UserForm!D119),"",$R$2&amp;"123!")</f>
        <v/>
      </c>
      <c r="E115" t="str">
        <f>IF(ISBLANK(UserForm!G119),"",UserForm!G119)</f>
        <v/>
      </c>
      <c r="F115" t="str">
        <f>IF(ISBLANK(UserForm!H119),"",UserForm!H119)</f>
        <v/>
      </c>
      <c r="G115" t="str">
        <f>IF(ISBLANK(UserForm!B119),"",$G$2)</f>
        <v/>
      </c>
      <c r="H115" t="str">
        <f>IF(K115="Carts","PTZ:","")&amp;UserForm!C119&amp;" "&amp;UserForm!D119</f>
        <v xml:space="preserve"> </v>
      </c>
      <c r="I115" t="str">
        <f>IF(ISBLANK(UserForm!E119),"",UserForm!E119)</f>
        <v/>
      </c>
      <c r="J115" t="str">
        <f>IF(ISBLANK(UserForm!B119),"",J114+1)</f>
        <v/>
      </c>
      <c r="K115" t="str">
        <f>IF(UserForm!F119="Consultant","Consultants","")&amp;IF(UserForm!F119="Cart User","Carts","")&amp;IF(UserForm!F119="Administrative","Consultants","")</f>
        <v/>
      </c>
      <c r="L115" t="str">
        <f>IF(ISBLANK(UserForm!B119),"","En")</f>
        <v/>
      </c>
      <c r="N115" t="str">
        <f>IF(ISBLANK(UserForm!B119),"","VidyoProxy01")</f>
        <v/>
      </c>
      <c r="O115" t="str">
        <f>IF(ISBLANK(UserForm!B119),"","Default")</f>
        <v/>
      </c>
    </row>
    <row r="116" spans="1:15" x14ac:dyDescent="0.25">
      <c r="A116" t="str">
        <f>IF(ISBLANK(UserForm!B120),"",UserForm!B120)</f>
        <v/>
      </c>
      <c r="B116" t="str">
        <f>UserForm!C120&amp;" "&amp;UserForm!D120</f>
        <v xml:space="preserve"> </v>
      </c>
      <c r="C116" t="str">
        <f>LOWER(IF(ISBLANK(UserForm!C120),"",IF(UserForm!F120="Consultant",$Q$2,"")&amp;IF(UserForm!F120="Cart User",$Q$2&amp;"-"&amp;$R$2,"")&amp;IF(UserForm!F120="Administrative",$Q$2,"")&amp;"-"&amp;CONCATENATE(LEFT(UserForm!C120,1),UserForm!D120)))</f>
        <v/>
      </c>
      <c r="D116" t="str">
        <f>IF(ISBLANK(UserForm!D120),"",$R$2&amp;"123!")</f>
        <v/>
      </c>
      <c r="E116" t="str">
        <f>IF(ISBLANK(UserForm!G120),"",UserForm!G120)</f>
        <v/>
      </c>
      <c r="F116" t="str">
        <f>IF(ISBLANK(UserForm!H120),"",UserForm!H120)</f>
        <v/>
      </c>
      <c r="G116" t="str">
        <f>IF(ISBLANK(UserForm!B120),"",$G$2)</f>
        <v/>
      </c>
      <c r="H116" t="str">
        <f>IF(K116="Carts","PTZ:","")&amp;UserForm!C120&amp;" "&amp;UserForm!D120</f>
        <v xml:space="preserve"> </v>
      </c>
      <c r="I116" t="str">
        <f>IF(ISBLANK(UserForm!E120),"",UserForm!E120)</f>
        <v/>
      </c>
      <c r="J116" t="str">
        <f>IF(ISBLANK(UserForm!B120),"",J115+1)</f>
        <v/>
      </c>
      <c r="K116" t="str">
        <f>IF(UserForm!F120="Consultant","Consultants","")&amp;IF(UserForm!F120="Cart User","Carts","")&amp;IF(UserForm!F120="Administrative","Consultants","")</f>
        <v/>
      </c>
      <c r="L116" t="str">
        <f>IF(ISBLANK(UserForm!B120),"","En")</f>
        <v/>
      </c>
      <c r="N116" t="str">
        <f>IF(ISBLANK(UserForm!B120),"","VidyoProxy01")</f>
        <v/>
      </c>
      <c r="O116" t="str">
        <f>IF(ISBLANK(UserForm!B120),"","Default")</f>
        <v/>
      </c>
    </row>
    <row r="117" spans="1:15" x14ac:dyDescent="0.25">
      <c r="A117" t="str">
        <f>IF(ISBLANK(UserForm!B121),"",UserForm!B121)</f>
        <v/>
      </c>
      <c r="B117" t="str">
        <f>UserForm!C121&amp;" "&amp;UserForm!D121</f>
        <v xml:space="preserve"> </v>
      </c>
      <c r="C117" t="str">
        <f>LOWER(IF(ISBLANK(UserForm!C121),"",IF(UserForm!F121="Consultant",$Q$2,"")&amp;IF(UserForm!F121="Cart User",$Q$2&amp;"-"&amp;$R$2,"")&amp;IF(UserForm!F121="Administrative",$Q$2,"")&amp;"-"&amp;CONCATENATE(LEFT(UserForm!C121,1),UserForm!D121)))</f>
        <v/>
      </c>
      <c r="D117" t="str">
        <f>IF(ISBLANK(UserForm!D121),"",$R$2&amp;"123!")</f>
        <v/>
      </c>
      <c r="E117" t="str">
        <f>IF(ISBLANK(UserForm!G121),"",UserForm!G121)</f>
        <v/>
      </c>
      <c r="F117" t="str">
        <f>IF(ISBLANK(UserForm!H121),"",UserForm!H121)</f>
        <v/>
      </c>
      <c r="G117" t="str">
        <f>IF(ISBLANK(UserForm!B121),"",$G$2)</f>
        <v/>
      </c>
      <c r="H117" t="str">
        <f>IF(K117="Carts","PTZ:","")&amp;UserForm!C121&amp;" "&amp;UserForm!D121</f>
        <v xml:space="preserve"> </v>
      </c>
      <c r="I117" t="str">
        <f>IF(ISBLANK(UserForm!E121),"",UserForm!E121)</f>
        <v/>
      </c>
      <c r="J117" t="str">
        <f>IF(ISBLANK(UserForm!B121),"",J116+1)</f>
        <v/>
      </c>
      <c r="K117" t="str">
        <f>IF(UserForm!F121="Consultant","Consultants","")&amp;IF(UserForm!F121="Cart User","Carts","")&amp;IF(UserForm!F121="Administrative","Consultants","")</f>
        <v/>
      </c>
      <c r="L117" t="str">
        <f>IF(ISBLANK(UserForm!B121),"","En")</f>
        <v/>
      </c>
      <c r="N117" t="str">
        <f>IF(ISBLANK(UserForm!B121),"","VidyoProxy01")</f>
        <v/>
      </c>
      <c r="O117" t="str">
        <f>IF(ISBLANK(UserForm!B121),"","Default")</f>
        <v/>
      </c>
    </row>
    <row r="118" spans="1:15" x14ac:dyDescent="0.25">
      <c r="A118" t="str">
        <f>IF(ISBLANK(UserForm!B122),"",UserForm!B122)</f>
        <v/>
      </c>
      <c r="B118" t="str">
        <f>UserForm!C122&amp;" "&amp;UserForm!D122</f>
        <v xml:space="preserve"> </v>
      </c>
      <c r="C118" t="str">
        <f>LOWER(IF(ISBLANK(UserForm!C122),"",IF(UserForm!F122="Consultant",$Q$2,"")&amp;IF(UserForm!F122="Cart User",$Q$2&amp;"-"&amp;$R$2,"")&amp;IF(UserForm!F122="Administrative",$Q$2,"")&amp;"-"&amp;CONCATENATE(LEFT(UserForm!C122,1),UserForm!D122)))</f>
        <v/>
      </c>
      <c r="D118" t="str">
        <f>IF(ISBLANK(UserForm!D122),"",$R$2&amp;"123!")</f>
        <v/>
      </c>
      <c r="E118" t="str">
        <f>IF(ISBLANK(UserForm!G122),"",UserForm!G122)</f>
        <v/>
      </c>
      <c r="F118" t="str">
        <f>IF(ISBLANK(UserForm!H122),"",UserForm!H122)</f>
        <v/>
      </c>
      <c r="G118" t="str">
        <f>IF(ISBLANK(UserForm!B122),"",$G$2)</f>
        <v/>
      </c>
      <c r="H118" t="str">
        <f>IF(K118="Carts","PTZ:","")&amp;UserForm!C122&amp;" "&amp;UserForm!D122</f>
        <v xml:space="preserve"> </v>
      </c>
      <c r="I118" t="str">
        <f>IF(ISBLANK(UserForm!E122),"",UserForm!E122)</f>
        <v/>
      </c>
      <c r="J118" t="str">
        <f>IF(ISBLANK(UserForm!B122),"",J117+1)</f>
        <v/>
      </c>
      <c r="K118" t="str">
        <f>IF(UserForm!F122="Consultant","Consultants","")&amp;IF(UserForm!F122="Cart User","Carts","")&amp;IF(UserForm!F122="Administrative","Consultants","")</f>
        <v/>
      </c>
      <c r="L118" t="str">
        <f>IF(ISBLANK(UserForm!B122),"","En")</f>
        <v/>
      </c>
      <c r="N118" t="str">
        <f>IF(ISBLANK(UserForm!B122),"","VidyoProxy01")</f>
        <v/>
      </c>
      <c r="O118" t="str">
        <f>IF(ISBLANK(UserForm!B122),"","Default")</f>
        <v/>
      </c>
    </row>
    <row r="119" spans="1:15" x14ac:dyDescent="0.25">
      <c r="A119" t="str">
        <f>IF(ISBLANK(UserForm!B123),"",UserForm!B123)</f>
        <v/>
      </c>
      <c r="B119" t="str">
        <f>UserForm!C123&amp;" "&amp;UserForm!D123</f>
        <v xml:space="preserve"> </v>
      </c>
      <c r="C119" t="str">
        <f>LOWER(IF(ISBLANK(UserForm!C123),"",IF(UserForm!F123="Consultant",$Q$2,"")&amp;IF(UserForm!F123="Cart User",$Q$2&amp;"-"&amp;$R$2,"")&amp;IF(UserForm!F123="Administrative",$Q$2,"")&amp;"-"&amp;CONCATENATE(LEFT(UserForm!C123,1),UserForm!D123)))</f>
        <v/>
      </c>
      <c r="D119" t="str">
        <f>IF(ISBLANK(UserForm!D123),"",$R$2&amp;"123!")</f>
        <v/>
      </c>
      <c r="E119" t="str">
        <f>IF(ISBLANK(UserForm!G123),"",UserForm!G123)</f>
        <v/>
      </c>
      <c r="F119" t="str">
        <f>IF(ISBLANK(UserForm!H123),"",UserForm!H123)</f>
        <v/>
      </c>
      <c r="G119" t="str">
        <f>IF(ISBLANK(UserForm!B123),"",$G$2)</f>
        <v/>
      </c>
      <c r="H119" t="str">
        <f>IF(K119="Carts","PTZ:","")&amp;UserForm!C123&amp;" "&amp;UserForm!D123</f>
        <v xml:space="preserve"> </v>
      </c>
      <c r="I119" t="str">
        <f>IF(ISBLANK(UserForm!E123),"",UserForm!E123)</f>
        <v/>
      </c>
      <c r="J119" t="str">
        <f>IF(ISBLANK(UserForm!B123),"",J118+1)</f>
        <v/>
      </c>
      <c r="K119" t="str">
        <f>IF(UserForm!F123="Consultant","Consultants","")&amp;IF(UserForm!F123="Cart User","Carts","")&amp;IF(UserForm!F123="Administrative","Consultants","")</f>
        <v/>
      </c>
      <c r="L119" t="str">
        <f>IF(ISBLANK(UserForm!B123),"","En")</f>
        <v/>
      </c>
      <c r="N119" t="str">
        <f>IF(ISBLANK(UserForm!B123),"","VidyoProxy01")</f>
        <v/>
      </c>
      <c r="O119" t="str">
        <f>IF(ISBLANK(UserForm!B123),"","Default")</f>
        <v/>
      </c>
    </row>
    <row r="120" spans="1:15" x14ac:dyDescent="0.25">
      <c r="A120" t="str">
        <f>IF(ISBLANK(UserForm!B124),"",UserForm!B124)</f>
        <v/>
      </c>
      <c r="B120" t="str">
        <f>UserForm!C124&amp;" "&amp;UserForm!D124</f>
        <v xml:space="preserve"> </v>
      </c>
      <c r="C120" t="str">
        <f>LOWER(IF(ISBLANK(UserForm!C124),"",IF(UserForm!F124="Consultant",$Q$2,"")&amp;IF(UserForm!F124="Cart User",$Q$2&amp;"-"&amp;$R$2,"")&amp;IF(UserForm!F124="Administrative",$Q$2,"")&amp;"-"&amp;CONCATENATE(LEFT(UserForm!C124,1),UserForm!D124)))</f>
        <v/>
      </c>
      <c r="D120" t="str">
        <f>IF(ISBLANK(UserForm!D124),"",$R$2&amp;"123!")</f>
        <v/>
      </c>
      <c r="E120" t="str">
        <f>IF(ISBLANK(UserForm!G124),"",UserForm!G124)</f>
        <v/>
      </c>
      <c r="F120" t="str">
        <f>IF(ISBLANK(UserForm!H124),"",UserForm!H124)</f>
        <v/>
      </c>
      <c r="G120" t="str">
        <f>IF(ISBLANK(UserForm!B124),"",$G$2)</f>
        <v/>
      </c>
      <c r="H120" t="str">
        <f>IF(K120="Carts","PTZ:","")&amp;UserForm!C124&amp;" "&amp;UserForm!D124</f>
        <v xml:space="preserve"> </v>
      </c>
      <c r="I120" t="str">
        <f>IF(ISBLANK(UserForm!E124),"",UserForm!E124)</f>
        <v/>
      </c>
      <c r="J120" t="str">
        <f>IF(ISBLANK(UserForm!B124),"",J119+1)</f>
        <v/>
      </c>
      <c r="K120" t="str">
        <f>IF(UserForm!F124="Consultant","Consultants","")&amp;IF(UserForm!F124="Cart User","Carts","")&amp;IF(UserForm!F124="Administrative","Consultants","")</f>
        <v/>
      </c>
      <c r="L120" t="str">
        <f>IF(ISBLANK(UserForm!B124),"","En")</f>
        <v/>
      </c>
      <c r="N120" t="str">
        <f>IF(ISBLANK(UserForm!B124),"","VidyoProxy01")</f>
        <v/>
      </c>
      <c r="O120" t="str">
        <f>IF(ISBLANK(UserForm!B124),"","Default")</f>
        <v/>
      </c>
    </row>
    <row r="121" spans="1:15" x14ac:dyDescent="0.25">
      <c r="A121" t="str">
        <f>IF(ISBLANK(UserForm!B125),"",UserForm!B125)</f>
        <v/>
      </c>
      <c r="B121" t="str">
        <f>UserForm!C125&amp;" "&amp;UserForm!D125</f>
        <v xml:space="preserve"> </v>
      </c>
      <c r="C121" t="str">
        <f>LOWER(IF(ISBLANK(UserForm!C125),"",IF(UserForm!F125="Consultant",$Q$2,"")&amp;IF(UserForm!F125="Cart User",$Q$2&amp;"-"&amp;$R$2,"")&amp;IF(UserForm!F125="Administrative",$Q$2,"")&amp;"-"&amp;CONCATENATE(LEFT(UserForm!C125,1),UserForm!D125)))</f>
        <v/>
      </c>
      <c r="D121" t="str">
        <f>IF(ISBLANK(UserForm!D125),"",$R$2&amp;"123!")</f>
        <v/>
      </c>
      <c r="E121" t="str">
        <f>IF(ISBLANK(UserForm!G125),"",UserForm!G125)</f>
        <v/>
      </c>
      <c r="F121" t="str">
        <f>IF(ISBLANK(UserForm!H125),"",UserForm!H125)</f>
        <v/>
      </c>
      <c r="G121" t="str">
        <f>IF(ISBLANK(UserForm!B125),"",$G$2)</f>
        <v/>
      </c>
      <c r="H121" t="str">
        <f>IF(K121="Carts","PTZ:","")&amp;UserForm!C125&amp;" "&amp;UserForm!D125</f>
        <v xml:space="preserve"> </v>
      </c>
      <c r="I121" t="str">
        <f>IF(ISBLANK(UserForm!E125),"",UserForm!E125)</f>
        <v/>
      </c>
      <c r="J121" t="str">
        <f>IF(ISBLANK(UserForm!B125),"",J120+1)</f>
        <v/>
      </c>
      <c r="K121" t="str">
        <f>IF(UserForm!F125="Consultant","Consultants","")&amp;IF(UserForm!F125="Cart User","Carts","")&amp;IF(UserForm!F125="Administrative","Consultants","")</f>
        <v/>
      </c>
      <c r="L121" t="str">
        <f>IF(ISBLANK(UserForm!B125),"","En")</f>
        <v/>
      </c>
      <c r="N121" t="str">
        <f>IF(ISBLANK(UserForm!B125),"","VidyoProxy01")</f>
        <v/>
      </c>
      <c r="O121" t="str">
        <f>IF(ISBLANK(UserForm!B125),"","Default")</f>
        <v/>
      </c>
    </row>
    <row r="122" spans="1:15" x14ac:dyDescent="0.25">
      <c r="A122" t="str">
        <f>IF(ISBLANK(UserForm!B126),"",UserForm!B126)</f>
        <v/>
      </c>
      <c r="B122" t="str">
        <f>UserForm!C126&amp;" "&amp;UserForm!D126</f>
        <v xml:space="preserve"> </v>
      </c>
      <c r="C122" t="str">
        <f>LOWER(IF(ISBLANK(UserForm!C126),"",IF(UserForm!F126="Consultant",$Q$2,"")&amp;IF(UserForm!F126="Cart User",$Q$2&amp;"-"&amp;$R$2,"")&amp;IF(UserForm!F126="Administrative",$Q$2,"")&amp;"-"&amp;CONCATENATE(LEFT(UserForm!C126,1),UserForm!D126)))</f>
        <v/>
      </c>
      <c r="D122" t="str">
        <f>IF(ISBLANK(UserForm!D126),"",$R$2&amp;"123!")</f>
        <v/>
      </c>
      <c r="E122" t="str">
        <f>IF(ISBLANK(UserForm!G126),"",UserForm!G126)</f>
        <v/>
      </c>
      <c r="F122" t="str">
        <f>IF(ISBLANK(UserForm!H126),"",UserForm!H126)</f>
        <v/>
      </c>
      <c r="G122" t="str">
        <f>IF(ISBLANK(UserForm!B126),"",$G$2)</f>
        <v/>
      </c>
      <c r="H122" t="str">
        <f>IF(K122="Carts","PTZ:","")&amp;UserForm!C126&amp;" "&amp;UserForm!D126</f>
        <v xml:space="preserve"> </v>
      </c>
      <c r="I122" t="str">
        <f>IF(ISBLANK(UserForm!E126),"",UserForm!E126)</f>
        <v/>
      </c>
      <c r="J122" t="str">
        <f>IF(ISBLANK(UserForm!B126),"",J121+1)</f>
        <v/>
      </c>
      <c r="K122" t="str">
        <f>IF(UserForm!F126="Consultant","Consultants","")&amp;IF(UserForm!F126="Cart User","Carts","")&amp;IF(UserForm!F126="Administrative","Consultants","")</f>
        <v/>
      </c>
      <c r="L122" t="str">
        <f>IF(ISBLANK(UserForm!B126),"","En")</f>
        <v/>
      </c>
      <c r="N122" t="str">
        <f>IF(ISBLANK(UserForm!B126),"","VidyoProxy01")</f>
        <v/>
      </c>
      <c r="O122" t="str">
        <f>IF(ISBLANK(UserForm!B126),"","Default")</f>
        <v/>
      </c>
    </row>
    <row r="123" spans="1:15" x14ac:dyDescent="0.25">
      <c r="A123" t="str">
        <f>IF(ISBLANK(UserForm!B127),"",UserForm!B127)</f>
        <v/>
      </c>
      <c r="B123" t="str">
        <f>UserForm!C127&amp;" "&amp;UserForm!D127</f>
        <v xml:space="preserve"> </v>
      </c>
      <c r="C123" t="str">
        <f>LOWER(IF(ISBLANK(UserForm!C127),"",IF(UserForm!F127="Consultant",$Q$2,"")&amp;IF(UserForm!F127="Cart User",$Q$2&amp;"-"&amp;$R$2,"")&amp;IF(UserForm!F127="Administrative",$Q$2,"")&amp;"-"&amp;CONCATENATE(LEFT(UserForm!C127,1),UserForm!D127)))</f>
        <v/>
      </c>
      <c r="D123" t="str">
        <f>IF(ISBLANK(UserForm!D127),"",$R$2&amp;"123!")</f>
        <v/>
      </c>
      <c r="E123" t="str">
        <f>IF(ISBLANK(UserForm!G127),"",UserForm!G127)</f>
        <v/>
      </c>
      <c r="F123" t="str">
        <f>IF(ISBLANK(UserForm!H127),"",UserForm!H127)</f>
        <v/>
      </c>
      <c r="G123" t="str">
        <f>IF(ISBLANK(UserForm!B127),"",$G$2)</f>
        <v/>
      </c>
      <c r="H123" t="str">
        <f>IF(K123="Carts","PTZ:","")&amp;UserForm!C127&amp;" "&amp;UserForm!D127</f>
        <v xml:space="preserve"> </v>
      </c>
      <c r="I123" t="str">
        <f>IF(ISBLANK(UserForm!E127),"",UserForm!E127)</f>
        <v/>
      </c>
      <c r="J123" t="str">
        <f>IF(ISBLANK(UserForm!B127),"",J122+1)</f>
        <v/>
      </c>
      <c r="K123" t="str">
        <f>IF(UserForm!F127="Consultant","Consultants","")&amp;IF(UserForm!F127="Cart User","Carts","")&amp;IF(UserForm!F127="Administrative","Consultants","")</f>
        <v/>
      </c>
      <c r="L123" t="str">
        <f>IF(ISBLANK(UserForm!B127),"","En")</f>
        <v/>
      </c>
      <c r="N123" t="str">
        <f>IF(ISBLANK(UserForm!B127),"","VidyoProxy01")</f>
        <v/>
      </c>
      <c r="O123" t="str">
        <f>IF(ISBLANK(UserForm!B127),"","Default")</f>
        <v/>
      </c>
    </row>
    <row r="124" spans="1:15" x14ac:dyDescent="0.25">
      <c r="A124" t="str">
        <f>IF(ISBLANK(UserForm!B128),"",UserForm!B128)</f>
        <v/>
      </c>
      <c r="B124" t="str">
        <f>UserForm!C128&amp;" "&amp;UserForm!D128</f>
        <v xml:space="preserve"> </v>
      </c>
      <c r="C124" t="str">
        <f>LOWER(IF(ISBLANK(UserForm!C128),"",IF(UserForm!F128="Consultant",$Q$2,"")&amp;IF(UserForm!F128="Cart User",$Q$2&amp;"-"&amp;$R$2,"")&amp;IF(UserForm!F128="Administrative",$Q$2,"")&amp;"-"&amp;CONCATENATE(LEFT(UserForm!C128,1),UserForm!D128)))</f>
        <v/>
      </c>
      <c r="D124" t="str">
        <f>IF(ISBLANK(UserForm!D128),"",$R$2&amp;"123!")</f>
        <v/>
      </c>
      <c r="E124" t="str">
        <f>IF(ISBLANK(UserForm!G128),"",UserForm!G128)</f>
        <v/>
      </c>
      <c r="F124" t="str">
        <f>IF(ISBLANK(UserForm!H128),"",UserForm!H128)</f>
        <v/>
      </c>
      <c r="G124" t="str">
        <f>IF(ISBLANK(UserForm!B128),"",$G$2)</f>
        <v/>
      </c>
      <c r="H124" t="str">
        <f>IF(K124="Carts","PTZ:","")&amp;UserForm!C128&amp;" "&amp;UserForm!D128</f>
        <v xml:space="preserve"> </v>
      </c>
      <c r="I124" t="str">
        <f>IF(ISBLANK(UserForm!E128),"",UserForm!E128)</f>
        <v/>
      </c>
      <c r="J124" t="str">
        <f>IF(ISBLANK(UserForm!B128),"",J123+1)</f>
        <v/>
      </c>
      <c r="K124" t="str">
        <f>IF(UserForm!F128="Consultant","Consultants","")&amp;IF(UserForm!F128="Cart User","Carts","")&amp;IF(UserForm!F128="Administrative","Consultants","")</f>
        <v/>
      </c>
      <c r="L124" t="str">
        <f>IF(ISBLANK(UserForm!B128),"","En")</f>
        <v/>
      </c>
      <c r="N124" t="str">
        <f>IF(ISBLANK(UserForm!B128),"","VidyoProxy01")</f>
        <v/>
      </c>
      <c r="O124" t="str">
        <f>IF(ISBLANK(UserForm!B128),"","Default")</f>
        <v/>
      </c>
    </row>
    <row r="125" spans="1:15" x14ac:dyDescent="0.25">
      <c r="A125" t="str">
        <f>IF(ISBLANK(UserForm!B129),"",UserForm!B129)</f>
        <v/>
      </c>
      <c r="B125" t="str">
        <f>UserForm!C129&amp;" "&amp;UserForm!D129</f>
        <v xml:space="preserve"> </v>
      </c>
      <c r="C125" t="str">
        <f>LOWER(IF(ISBLANK(UserForm!C129),"",IF(UserForm!F129="Consultant",$Q$2,"")&amp;IF(UserForm!F129="Cart User",$Q$2&amp;"-"&amp;$R$2,"")&amp;IF(UserForm!F129="Administrative",$Q$2,"")&amp;"-"&amp;CONCATENATE(LEFT(UserForm!C129,1),UserForm!D129)))</f>
        <v/>
      </c>
      <c r="D125" t="str">
        <f>IF(ISBLANK(UserForm!D129),"",$R$2&amp;"123!")</f>
        <v/>
      </c>
      <c r="E125" t="str">
        <f>IF(ISBLANK(UserForm!G129),"",UserForm!G129)</f>
        <v/>
      </c>
      <c r="F125" t="str">
        <f>IF(ISBLANK(UserForm!H129),"",UserForm!H129)</f>
        <v/>
      </c>
      <c r="G125" t="str">
        <f>IF(ISBLANK(UserForm!B129),"",$G$2)</f>
        <v/>
      </c>
      <c r="H125" t="str">
        <f>IF(K125="Carts","PTZ:","")&amp;UserForm!C129&amp;" "&amp;UserForm!D129</f>
        <v xml:space="preserve"> </v>
      </c>
      <c r="I125" t="str">
        <f>IF(ISBLANK(UserForm!E129),"",UserForm!E129)</f>
        <v/>
      </c>
      <c r="J125" t="str">
        <f>IF(ISBLANK(UserForm!B129),"",J124+1)</f>
        <v/>
      </c>
      <c r="K125" t="str">
        <f>IF(UserForm!F129="Consultant","Consultants","")&amp;IF(UserForm!F129="Cart User","Carts","")&amp;IF(UserForm!F129="Administrative","Consultants","")</f>
        <v/>
      </c>
      <c r="L125" t="str">
        <f>IF(ISBLANK(UserForm!B129),"","En")</f>
        <v/>
      </c>
      <c r="N125" t="str">
        <f>IF(ISBLANK(UserForm!B129),"","VidyoProxy01")</f>
        <v/>
      </c>
      <c r="O125" t="str">
        <f>IF(ISBLANK(UserForm!B129),"","Default")</f>
        <v/>
      </c>
    </row>
    <row r="126" spans="1:15" x14ac:dyDescent="0.25">
      <c r="A126" t="str">
        <f>IF(ISBLANK(UserForm!B130),"",UserForm!B130)</f>
        <v/>
      </c>
      <c r="B126" t="str">
        <f>UserForm!C130&amp;" "&amp;UserForm!D130</f>
        <v xml:space="preserve"> </v>
      </c>
      <c r="C126" t="str">
        <f>LOWER(IF(ISBLANK(UserForm!C130),"",IF(UserForm!F130="Consultant",$Q$2,"")&amp;IF(UserForm!F130="Cart User",$Q$2&amp;"-"&amp;$R$2,"")&amp;IF(UserForm!F130="Administrative",$Q$2,"")&amp;"-"&amp;CONCATENATE(LEFT(UserForm!C130,1),UserForm!D130)))</f>
        <v/>
      </c>
      <c r="D126" t="str">
        <f>IF(ISBLANK(UserForm!D130),"",$R$2&amp;"123!")</f>
        <v/>
      </c>
      <c r="E126" t="str">
        <f>IF(ISBLANK(UserForm!G130),"",UserForm!G130)</f>
        <v/>
      </c>
      <c r="F126" t="str">
        <f>IF(ISBLANK(UserForm!H130),"",UserForm!H130)</f>
        <v/>
      </c>
      <c r="G126" t="str">
        <f>IF(ISBLANK(UserForm!B130),"",$G$2)</f>
        <v/>
      </c>
      <c r="H126" t="str">
        <f>IF(K126="Carts","PTZ:","")&amp;UserForm!C130&amp;" "&amp;UserForm!D130</f>
        <v xml:space="preserve"> </v>
      </c>
      <c r="I126" t="str">
        <f>IF(ISBLANK(UserForm!E130),"",UserForm!E130)</f>
        <v/>
      </c>
      <c r="J126" t="str">
        <f>IF(ISBLANK(UserForm!B130),"",J125+1)</f>
        <v/>
      </c>
      <c r="K126" t="str">
        <f>IF(UserForm!F130="Consultant","Consultants","")&amp;IF(UserForm!F130="Cart User","Carts","")&amp;IF(UserForm!F130="Administrative","Consultants","")</f>
        <v/>
      </c>
      <c r="L126" t="str">
        <f>IF(ISBLANK(UserForm!B130),"","En")</f>
        <v/>
      </c>
      <c r="N126" t="str">
        <f>IF(ISBLANK(UserForm!B130),"","VidyoProxy01")</f>
        <v/>
      </c>
      <c r="O126" t="str">
        <f>IF(ISBLANK(UserForm!B130),"","Default")</f>
        <v/>
      </c>
    </row>
    <row r="127" spans="1:15" x14ac:dyDescent="0.25">
      <c r="A127" t="str">
        <f>IF(ISBLANK(UserForm!B131),"",UserForm!B131)</f>
        <v/>
      </c>
      <c r="B127" t="str">
        <f>UserForm!C131&amp;" "&amp;UserForm!D131</f>
        <v xml:space="preserve"> </v>
      </c>
      <c r="C127" t="str">
        <f>LOWER(IF(ISBLANK(UserForm!C131),"",IF(UserForm!F131="Consultant",$Q$2,"")&amp;IF(UserForm!F131="Cart User",$Q$2&amp;"-"&amp;$R$2,"")&amp;IF(UserForm!F131="Administrative",$Q$2,"")&amp;"-"&amp;CONCATENATE(LEFT(UserForm!C131,1),UserForm!D131)))</f>
        <v/>
      </c>
      <c r="D127" t="str">
        <f>IF(ISBLANK(UserForm!D131),"",$R$2&amp;"123!")</f>
        <v/>
      </c>
      <c r="E127" t="str">
        <f>IF(ISBLANK(UserForm!G131),"",UserForm!G131)</f>
        <v/>
      </c>
      <c r="F127" t="str">
        <f>IF(ISBLANK(UserForm!H131),"",UserForm!H131)</f>
        <v/>
      </c>
      <c r="G127" t="str">
        <f>IF(ISBLANK(UserForm!B131),"",$G$2)</f>
        <v/>
      </c>
      <c r="H127" t="str">
        <f>IF(K127="Carts","PTZ:","")&amp;UserForm!C131&amp;" "&amp;UserForm!D131</f>
        <v xml:space="preserve"> </v>
      </c>
      <c r="I127" t="str">
        <f>IF(ISBLANK(UserForm!E131),"",UserForm!E131)</f>
        <v/>
      </c>
      <c r="J127" t="str">
        <f>IF(ISBLANK(UserForm!B131),"",J126+1)</f>
        <v/>
      </c>
      <c r="K127" t="str">
        <f>IF(UserForm!F131="Consultant","Consultants","")&amp;IF(UserForm!F131="Cart User","Carts","")&amp;IF(UserForm!F131="Administrative","Consultants","")</f>
        <v/>
      </c>
      <c r="L127" t="str">
        <f>IF(ISBLANK(UserForm!B131),"","En")</f>
        <v/>
      </c>
      <c r="N127" t="str">
        <f>IF(ISBLANK(UserForm!B131),"","VidyoProxy01")</f>
        <v/>
      </c>
      <c r="O127" t="str">
        <f>IF(ISBLANK(UserForm!B131),"","Default")</f>
        <v/>
      </c>
    </row>
    <row r="128" spans="1:15" x14ac:dyDescent="0.25">
      <c r="A128" t="str">
        <f>IF(ISBLANK(UserForm!B132),"",UserForm!B132)</f>
        <v/>
      </c>
      <c r="B128" t="str">
        <f>UserForm!C132&amp;" "&amp;UserForm!D132</f>
        <v xml:space="preserve"> </v>
      </c>
      <c r="C128" t="str">
        <f>LOWER(IF(ISBLANK(UserForm!C132),"",IF(UserForm!F132="Consultant",$Q$2,"")&amp;IF(UserForm!F132="Cart User",$Q$2&amp;"-"&amp;$R$2,"")&amp;IF(UserForm!F132="Administrative",$Q$2,"")&amp;"-"&amp;CONCATENATE(LEFT(UserForm!C132,1),UserForm!D132)))</f>
        <v/>
      </c>
      <c r="D128" t="str">
        <f>IF(ISBLANK(UserForm!D132),"",$R$2&amp;"123!")</f>
        <v/>
      </c>
      <c r="E128" t="str">
        <f>IF(ISBLANK(UserForm!G132),"",UserForm!G132)</f>
        <v/>
      </c>
      <c r="F128" t="str">
        <f>IF(ISBLANK(UserForm!H132),"",UserForm!H132)</f>
        <v/>
      </c>
      <c r="G128" t="str">
        <f>IF(ISBLANK(UserForm!B132),"",$G$2)</f>
        <v/>
      </c>
      <c r="H128" t="str">
        <f>IF(K128="Carts","PTZ:","")&amp;UserForm!C132&amp;" "&amp;UserForm!D132</f>
        <v xml:space="preserve"> </v>
      </c>
      <c r="I128" t="str">
        <f>IF(ISBLANK(UserForm!E132),"",UserForm!E132)</f>
        <v/>
      </c>
      <c r="J128" t="str">
        <f>IF(ISBLANK(UserForm!B132),"",J127+1)</f>
        <v/>
      </c>
      <c r="K128" t="str">
        <f>IF(UserForm!F132="Consultant","Consultants","")&amp;IF(UserForm!F132="Cart User","Carts","")&amp;IF(UserForm!F132="Administrative","Consultants","")</f>
        <v/>
      </c>
      <c r="L128" t="str">
        <f>IF(ISBLANK(UserForm!B132),"","En")</f>
        <v/>
      </c>
      <c r="N128" t="str">
        <f>IF(ISBLANK(UserForm!B132),"","VidyoProxy01")</f>
        <v/>
      </c>
      <c r="O128" t="str">
        <f>IF(ISBLANK(UserForm!B132),"","Default")</f>
        <v/>
      </c>
    </row>
    <row r="129" spans="1:15" x14ac:dyDescent="0.25">
      <c r="A129" t="str">
        <f>IF(ISBLANK(UserForm!B133),"",UserForm!B133)</f>
        <v/>
      </c>
      <c r="B129" t="str">
        <f>UserForm!C133&amp;" "&amp;UserForm!D133</f>
        <v xml:space="preserve"> </v>
      </c>
      <c r="C129" t="str">
        <f>LOWER(IF(ISBLANK(UserForm!C133),"",IF(UserForm!F133="Consultant",$Q$2,"")&amp;IF(UserForm!F133="Cart User",$Q$2&amp;"-"&amp;$R$2,"")&amp;IF(UserForm!F133="Administrative",$Q$2,"")&amp;"-"&amp;CONCATENATE(LEFT(UserForm!C133,1),UserForm!D133)))</f>
        <v/>
      </c>
      <c r="D129" t="str">
        <f>IF(ISBLANK(UserForm!D133),"",$R$2&amp;"123!")</f>
        <v/>
      </c>
      <c r="E129" t="str">
        <f>IF(ISBLANK(UserForm!G133),"",UserForm!G133)</f>
        <v/>
      </c>
      <c r="F129" t="str">
        <f>IF(ISBLANK(UserForm!H133),"",UserForm!H133)</f>
        <v/>
      </c>
      <c r="G129" t="str">
        <f>IF(ISBLANK(UserForm!B133),"",$G$2)</f>
        <v/>
      </c>
      <c r="H129" t="str">
        <f>IF(K129="Carts","PTZ:","")&amp;UserForm!C133&amp;" "&amp;UserForm!D133</f>
        <v xml:space="preserve"> </v>
      </c>
      <c r="I129" t="str">
        <f>IF(ISBLANK(UserForm!E133),"",UserForm!E133)</f>
        <v/>
      </c>
      <c r="J129" t="str">
        <f>IF(ISBLANK(UserForm!B133),"",J128+1)</f>
        <v/>
      </c>
      <c r="K129" t="str">
        <f>IF(UserForm!F133="Consultant","Consultants","")&amp;IF(UserForm!F133="Cart User","Carts","")&amp;IF(UserForm!F133="Administrative","Consultants","")</f>
        <v/>
      </c>
      <c r="L129" t="str">
        <f>IF(ISBLANK(UserForm!B133),"","En")</f>
        <v/>
      </c>
      <c r="N129" t="str">
        <f>IF(ISBLANK(UserForm!B133),"","VidyoProxy01")</f>
        <v/>
      </c>
      <c r="O129" t="str">
        <f>IF(ISBLANK(UserForm!B133),"","Default")</f>
        <v/>
      </c>
    </row>
    <row r="130" spans="1:15" x14ac:dyDescent="0.25">
      <c r="A130" t="str">
        <f>IF(ISBLANK(UserForm!B134),"",UserForm!B134)</f>
        <v/>
      </c>
      <c r="B130" t="str">
        <f>UserForm!C134&amp;" "&amp;UserForm!D134</f>
        <v xml:space="preserve"> </v>
      </c>
      <c r="C130" t="str">
        <f>LOWER(IF(ISBLANK(UserForm!C134),"",IF(UserForm!F134="Consultant",$Q$2,"")&amp;IF(UserForm!F134="Cart User",$Q$2&amp;"-"&amp;$R$2,"")&amp;IF(UserForm!F134="Administrative",$Q$2,"")&amp;"-"&amp;CONCATENATE(LEFT(UserForm!C134,1),UserForm!D134)))</f>
        <v/>
      </c>
      <c r="D130" t="str">
        <f>IF(ISBLANK(UserForm!D134),"",$R$2&amp;"123!")</f>
        <v/>
      </c>
      <c r="E130" t="str">
        <f>IF(ISBLANK(UserForm!G134),"",UserForm!G134)</f>
        <v/>
      </c>
      <c r="F130" t="str">
        <f>IF(ISBLANK(UserForm!H134),"",UserForm!H134)</f>
        <v/>
      </c>
      <c r="G130" t="str">
        <f>IF(ISBLANK(UserForm!B134),"",$G$2)</f>
        <v/>
      </c>
      <c r="H130" t="str">
        <f>IF(K130="Carts","PTZ:","")&amp;UserForm!C134&amp;" "&amp;UserForm!D134</f>
        <v xml:space="preserve"> </v>
      </c>
      <c r="I130" t="str">
        <f>IF(ISBLANK(UserForm!E134),"",UserForm!E134)</f>
        <v/>
      </c>
      <c r="J130" t="str">
        <f>IF(ISBLANK(UserForm!B134),"",J129+1)</f>
        <v/>
      </c>
      <c r="K130" t="str">
        <f>IF(UserForm!F134="Consultant","Consultants","")&amp;IF(UserForm!F134="Cart User","Carts","")&amp;IF(UserForm!F134="Administrative","Consultants","")</f>
        <v/>
      </c>
      <c r="L130" t="str">
        <f>IF(ISBLANK(UserForm!B134),"","En")</f>
        <v/>
      </c>
      <c r="N130" t="str">
        <f>IF(ISBLANK(UserForm!B134),"","VidyoProxy01")</f>
        <v/>
      </c>
      <c r="O130" t="str">
        <f>IF(ISBLANK(UserForm!B134),"","Default")</f>
        <v/>
      </c>
    </row>
    <row r="131" spans="1:15" x14ac:dyDescent="0.25">
      <c r="A131" t="str">
        <f>IF(ISBLANK(UserForm!B135),"",UserForm!B135)</f>
        <v/>
      </c>
      <c r="B131" t="str">
        <f>UserForm!C135&amp;" "&amp;UserForm!D135</f>
        <v xml:space="preserve"> </v>
      </c>
      <c r="C131" t="str">
        <f>LOWER(IF(ISBLANK(UserForm!C135),"",IF(UserForm!F135="Consultant",$Q$2,"")&amp;IF(UserForm!F135="Cart User",$Q$2&amp;"-"&amp;$R$2,"")&amp;IF(UserForm!F135="Administrative",$Q$2,"")&amp;"-"&amp;CONCATENATE(LEFT(UserForm!C135,1),UserForm!D135)))</f>
        <v/>
      </c>
      <c r="D131" t="str">
        <f>IF(ISBLANK(UserForm!D135),"",$R$2&amp;"123!")</f>
        <v/>
      </c>
      <c r="E131" t="str">
        <f>IF(ISBLANK(UserForm!G135),"",UserForm!G135)</f>
        <v/>
      </c>
      <c r="F131" t="str">
        <f>IF(ISBLANK(UserForm!H135),"",UserForm!H135)</f>
        <v/>
      </c>
      <c r="G131" t="str">
        <f>IF(ISBLANK(UserForm!B135),"",$G$2)</f>
        <v/>
      </c>
      <c r="H131" t="str">
        <f>IF(K131="Carts","PTZ:","")&amp;UserForm!C135&amp;" "&amp;UserForm!D135</f>
        <v xml:space="preserve"> </v>
      </c>
      <c r="I131" t="str">
        <f>IF(ISBLANK(UserForm!E135),"",UserForm!E135)</f>
        <v/>
      </c>
      <c r="J131" t="str">
        <f>IF(ISBLANK(UserForm!B135),"",J130+1)</f>
        <v/>
      </c>
      <c r="K131" t="str">
        <f>IF(UserForm!F135="Consultant","Consultants","")&amp;IF(UserForm!F135="Cart User","Carts","")&amp;IF(UserForm!F135="Administrative","Consultants","")</f>
        <v/>
      </c>
      <c r="L131" t="str">
        <f>IF(ISBLANK(UserForm!B135),"","En")</f>
        <v/>
      </c>
      <c r="N131" t="str">
        <f>IF(ISBLANK(UserForm!B135),"","VidyoProxy01")</f>
        <v/>
      </c>
      <c r="O131" t="str">
        <f>IF(ISBLANK(UserForm!B135),"","Default")</f>
        <v/>
      </c>
    </row>
    <row r="132" spans="1:15" x14ac:dyDescent="0.25">
      <c r="A132" t="str">
        <f>IF(ISBLANK(UserForm!B136),"",UserForm!B136)</f>
        <v/>
      </c>
      <c r="B132" t="str">
        <f>UserForm!C136&amp;" "&amp;UserForm!D136</f>
        <v xml:space="preserve"> </v>
      </c>
      <c r="C132" t="str">
        <f>LOWER(IF(ISBLANK(UserForm!C136),"",IF(UserForm!F136="Consultant",$Q$2,"")&amp;IF(UserForm!F136="Cart User",$Q$2&amp;"-"&amp;$R$2,"")&amp;IF(UserForm!F136="Administrative",$Q$2,"")&amp;"-"&amp;CONCATENATE(LEFT(UserForm!C136,1),UserForm!D136)))</f>
        <v/>
      </c>
      <c r="D132" t="str">
        <f>IF(ISBLANK(UserForm!D136),"",$R$2&amp;"123!")</f>
        <v/>
      </c>
      <c r="E132" t="str">
        <f>IF(ISBLANK(UserForm!G136),"",UserForm!G136)</f>
        <v/>
      </c>
      <c r="F132" t="str">
        <f>IF(ISBLANK(UserForm!H136),"",UserForm!H136)</f>
        <v/>
      </c>
      <c r="G132" t="str">
        <f>IF(ISBLANK(UserForm!B136),"",$G$2)</f>
        <v/>
      </c>
      <c r="H132" t="str">
        <f>IF(K132="Carts","PTZ:","")&amp;UserForm!C136&amp;" "&amp;UserForm!D136</f>
        <v xml:space="preserve"> </v>
      </c>
      <c r="I132" t="str">
        <f>IF(ISBLANK(UserForm!E136),"",UserForm!E136)</f>
        <v/>
      </c>
      <c r="J132" t="str">
        <f>IF(ISBLANK(UserForm!B136),"",J131+1)</f>
        <v/>
      </c>
      <c r="K132" t="str">
        <f>IF(UserForm!F136="Consultant","Consultants","")&amp;IF(UserForm!F136="Cart User","Carts","")&amp;IF(UserForm!F136="Administrative","Consultants","")</f>
        <v/>
      </c>
      <c r="L132" t="str">
        <f>IF(ISBLANK(UserForm!B136),"","En")</f>
        <v/>
      </c>
      <c r="N132" t="str">
        <f>IF(ISBLANK(UserForm!B136),"","VidyoProxy01")</f>
        <v/>
      </c>
      <c r="O132" t="str">
        <f>IF(ISBLANK(UserForm!B136),"","Default")</f>
        <v/>
      </c>
    </row>
    <row r="133" spans="1:15" x14ac:dyDescent="0.25">
      <c r="A133" t="str">
        <f>IF(ISBLANK(UserForm!B137),"",UserForm!B137)</f>
        <v/>
      </c>
      <c r="B133" t="str">
        <f>UserForm!C137&amp;" "&amp;UserForm!D137</f>
        <v xml:space="preserve"> </v>
      </c>
      <c r="C133" t="str">
        <f>LOWER(IF(ISBLANK(UserForm!C137),"",IF(UserForm!F137="Consultant",$Q$2,"")&amp;IF(UserForm!F137="Cart User",$Q$2&amp;"-"&amp;$R$2,"")&amp;IF(UserForm!F137="Administrative",$Q$2,"")&amp;"-"&amp;CONCATENATE(LEFT(UserForm!C137,1),UserForm!D137)))</f>
        <v/>
      </c>
      <c r="D133" t="str">
        <f>IF(ISBLANK(UserForm!D137),"",$R$2&amp;"123!")</f>
        <v/>
      </c>
      <c r="E133" t="str">
        <f>IF(ISBLANK(UserForm!G137),"",UserForm!G137)</f>
        <v/>
      </c>
      <c r="F133" t="str">
        <f>IF(ISBLANK(UserForm!H137),"",UserForm!H137)</f>
        <v/>
      </c>
      <c r="G133" t="str">
        <f>IF(ISBLANK(UserForm!B137),"",$G$2)</f>
        <v/>
      </c>
      <c r="H133" t="str">
        <f>IF(K133="Carts","PTZ:","")&amp;UserForm!C137&amp;" "&amp;UserForm!D137</f>
        <v xml:space="preserve"> </v>
      </c>
      <c r="I133" t="str">
        <f>IF(ISBLANK(UserForm!E137),"",UserForm!E137)</f>
        <v/>
      </c>
      <c r="J133" t="str">
        <f>IF(ISBLANK(UserForm!B137),"",J132+1)</f>
        <v/>
      </c>
      <c r="K133" t="str">
        <f>IF(UserForm!F137="Consultant","Consultants","")&amp;IF(UserForm!F137="Cart User","Carts","")&amp;IF(UserForm!F137="Administrative","Consultants","")</f>
        <v/>
      </c>
      <c r="L133" t="str">
        <f>IF(ISBLANK(UserForm!B137),"","En")</f>
        <v/>
      </c>
      <c r="N133" t="str">
        <f>IF(ISBLANK(UserForm!B137),"","VidyoProxy01")</f>
        <v/>
      </c>
      <c r="O133" t="str">
        <f>IF(ISBLANK(UserForm!B137),"","Default")</f>
        <v/>
      </c>
    </row>
    <row r="134" spans="1:15" x14ac:dyDescent="0.25">
      <c r="A134" t="str">
        <f>IF(ISBLANK(UserForm!B138),"",UserForm!B138)</f>
        <v/>
      </c>
      <c r="B134" t="str">
        <f>UserForm!C138&amp;" "&amp;UserForm!D138</f>
        <v xml:space="preserve"> </v>
      </c>
      <c r="C134" t="str">
        <f>LOWER(IF(ISBLANK(UserForm!C138),"",IF(UserForm!F138="Consultant",$Q$2,"")&amp;IF(UserForm!F138="Cart User",$Q$2&amp;"-"&amp;$R$2,"")&amp;IF(UserForm!F138="Administrative",$Q$2,"")&amp;"-"&amp;CONCATENATE(LEFT(UserForm!C138,1),UserForm!D138)))</f>
        <v/>
      </c>
      <c r="D134" t="str">
        <f>IF(ISBLANK(UserForm!D138),"",$R$2&amp;"123!")</f>
        <v/>
      </c>
      <c r="E134" t="str">
        <f>IF(ISBLANK(UserForm!G138),"",UserForm!G138)</f>
        <v/>
      </c>
      <c r="F134" t="str">
        <f>IF(ISBLANK(UserForm!H138),"",UserForm!H138)</f>
        <v/>
      </c>
      <c r="G134" t="str">
        <f>IF(ISBLANK(UserForm!B138),"",$G$2)</f>
        <v/>
      </c>
      <c r="H134" t="str">
        <f>IF(K134="Carts","PTZ:","")&amp;UserForm!C138&amp;" "&amp;UserForm!D138</f>
        <v xml:space="preserve"> </v>
      </c>
      <c r="I134" t="str">
        <f>IF(ISBLANK(UserForm!E138),"",UserForm!E138)</f>
        <v/>
      </c>
      <c r="J134" t="str">
        <f>IF(ISBLANK(UserForm!B138),"",J133+1)</f>
        <v/>
      </c>
      <c r="K134" t="str">
        <f>IF(UserForm!F138="Consultant","Consultants","")&amp;IF(UserForm!F138="Cart User","Carts","")&amp;IF(UserForm!F138="Administrative","Consultants","")</f>
        <v/>
      </c>
      <c r="L134" t="str">
        <f>IF(ISBLANK(UserForm!B138),"","En")</f>
        <v/>
      </c>
      <c r="N134" t="str">
        <f>IF(ISBLANK(UserForm!B138),"","VidyoProxy01")</f>
        <v/>
      </c>
      <c r="O134" t="str">
        <f>IF(ISBLANK(UserForm!B138),"","Default")</f>
        <v/>
      </c>
    </row>
    <row r="135" spans="1:15" x14ac:dyDescent="0.25">
      <c r="A135" t="str">
        <f>IF(ISBLANK(UserForm!B139),"",UserForm!B139)</f>
        <v/>
      </c>
      <c r="B135" t="str">
        <f>UserForm!C139&amp;" "&amp;UserForm!D139</f>
        <v xml:space="preserve"> </v>
      </c>
      <c r="C135" t="str">
        <f>LOWER(IF(ISBLANK(UserForm!C139),"",IF(UserForm!F139="Consultant",$Q$2,"")&amp;IF(UserForm!F139="Cart User",$Q$2&amp;"-"&amp;$R$2,"")&amp;IF(UserForm!F139="Administrative",$Q$2,"")&amp;"-"&amp;CONCATENATE(LEFT(UserForm!C139,1),UserForm!D139)))</f>
        <v/>
      </c>
      <c r="D135" t="str">
        <f>IF(ISBLANK(UserForm!D139),"",$R$2&amp;"123!")</f>
        <v/>
      </c>
      <c r="E135" t="str">
        <f>IF(ISBLANK(UserForm!G139),"",UserForm!G139)</f>
        <v/>
      </c>
      <c r="F135" t="str">
        <f>IF(ISBLANK(UserForm!H139),"",UserForm!H139)</f>
        <v/>
      </c>
      <c r="G135" t="str">
        <f>IF(ISBLANK(UserForm!B139),"",$G$2)</f>
        <v/>
      </c>
      <c r="H135" t="str">
        <f>IF(K135="Carts","PTZ:","")&amp;UserForm!C139&amp;" "&amp;UserForm!D139</f>
        <v xml:space="preserve"> </v>
      </c>
      <c r="I135" t="str">
        <f>IF(ISBLANK(UserForm!E139),"",UserForm!E139)</f>
        <v/>
      </c>
      <c r="J135" t="str">
        <f>IF(ISBLANK(UserForm!B139),"",J134+1)</f>
        <v/>
      </c>
      <c r="K135" t="str">
        <f>IF(UserForm!F139="Consultant","Consultants","")&amp;IF(UserForm!F139="Cart User","Carts","")&amp;IF(UserForm!F139="Administrative","Consultants","")</f>
        <v/>
      </c>
      <c r="L135" t="str">
        <f>IF(ISBLANK(UserForm!B139),"","En")</f>
        <v/>
      </c>
      <c r="N135" t="str">
        <f>IF(ISBLANK(UserForm!B139),"","VidyoProxy01")</f>
        <v/>
      </c>
      <c r="O135" t="str">
        <f>IF(ISBLANK(UserForm!B139),"","Default")</f>
        <v/>
      </c>
    </row>
    <row r="136" spans="1:15" x14ac:dyDescent="0.25">
      <c r="A136" t="str">
        <f>IF(ISBLANK(UserForm!B140),"",UserForm!B140)</f>
        <v/>
      </c>
      <c r="B136" t="str">
        <f>UserForm!C140&amp;" "&amp;UserForm!D140</f>
        <v xml:space="preserve"> </v>
      </c>
      <c r="C136" t="str">
        <f>LOWER(IF(ISBLANK(UserForm!C140),"",IF(UserForm!F140="Consultant",$Q$2,"")&amp;IF(UserForm!F140="Cart User",$Q$2&amp;"-"&amp;$R$2,"")&amp;IF(UserForm!F140="Administrative",$Q$2,"")&amp;"-"&amp;CONCATENATE(LEFT(UserForm!C140,1),UserForm!D140)))</f>
        <v/>
      </c>
      <c r="D136" t="str">
        <f>IF(ISBLANK(UserForm!D140),"",$R$2&amp;"123!")</f>
        <v/>
      </c>
      <c r="E136" t="str">
        <f>IF(ISBLANK(UserForm!G140),"",UserForm!G140)</f>
        <v/>
      </c>
      <c r="F136" t="str">
        <f>IF(ISBLANK(UserForm!H140),"",UserForm!H140)</f>
        <v/>
      </c>
      <c r="G136" t="str">
        <f>IF(ISBLANK(UserForm!B140),"",$G$2)</f>
        <v/>
      </c>
      <c r="H136" t="str">
        <f>IF(K136="Carts","PTZ:","")&amp;UserForm!C140&amp;" "&amp;UserForm!D140</f>
        <v xml:space="preserve"> </v>
      </c>
      <c r="I136" t="str">
        <f>IF(ISBLANK(UserForm!E140),"",UserForm!E140)</f>
        <v/>
      </c>
      <c r="J136" t="str">
        <f>IF(ISBLANK(UserForm!B140),"",J135+1)</f>
        <v/>
      </c>
      <c r="K136" t="str">
        <f>IF(UserForm!F140="Consultant","Consultants","")&amp;IF(UserForm!F140="Cart User","Carts","")&amp;IF(UserForm!F140="Administrative","Consultants","")</f>
        <v/>
      </c>
      <c r="L136" t="str">
        <f>IF(ISBLANK(UserForm!B140),"","En")</f>
        <v/>
      </c>
      <c r="N136" t="str">
        <f>IF(ISBLANK(UserForm!B140),"","VidyoProxy01")</f>
        <v/>
      </c>
      <c r="O136" t="str">
        <f>IF(ISBLANK(UserForm!B140),"","Default")</f>
        <v/>
      </c>
    </row>
    <row r="137" spans="1:15" x14ac:dyDescent="0.25">
      <c r="A137" t="str">
        <f>IF(ISBLANK(UserForm!B141),"",UserForm!B141)</f>
        <v/>
      </c>
      <c r="B137" t="str">
        <f>UserForm!C141&amp;" "&amp;UserForm!D141</f>
        <v xml:space="preserve"> </v>
      </c>
      <c r="C137" t="str">
        <f>LOWER(IF(ISBLANK(UserForm!C141),"",IF(UserForm!F141="Consultant",$Q$2,"")&amp;IF(UserForm!F141="Cart User",$Q$2&amp;"-"&amp;$R$2,"")&amp;IF(UserForm!F141="Administrative",$Q$2,"")&amp;"-"&amp;CONCATENATE(LEFT(UserForm!C141,1),UserForm!D141)))</f>
        <v/>
      </c>
      <c r="D137" t="str">
        <f>IF(ISBLANK(UserForm!D141),"",$R$2&amp;"123!")</f>
        <v/>
      </c>
      <c r="E137" t="str">
        <f>IF(ISBLANK(UserForm!G141),"",UserForm!G141)</f>
        <v/>
      </c>
      <c r="F137" t="str">
        <f>IF(ISBLANK(UserForm!H141),"",UserForm!H141)</f>
        <v/>
      </c>
      <c r="G137" t="str">
        <f>IF(ISBLANK(UserForm!B141),"",$G$2)</f>
        <v/>
      </c>
      <c r="H137" t="str">
        <f>IF(K137="Carts","PTZ:","")&amp;UserForm!C141&amp;" "&amp;UserForm!D141</f>
        <v xml:space="preserve"> </v>
      </c>
      <c r="I137" t="str">
        <f>IF(ISBLANK(UserForm!E141),"",UserForm!E141)</f>
        <v/>
      </c>
      <c r="J137" t="str">
        <f>IF(ISBLANK(UserForm!B141),"",J136+1)</f>
        <v/>
      </c>
      <c r="K137" t="str">
        <f>IF(UserForm!F141="Consultant","Consultants","")&amp;IF(UserForm!F141="Cart User","Carts","")&amp;IF(UserForm!F141="Administrative","Consultants","")</f>
        <v/>
      </c>
      <c r="L137" t="str">
        <f>IF(ISBLANK(UserForm!B141),"","En")</f>
        <v/>
      </c>
      <c r="N137" t="str">
        <f>IF(ISBLANK(UserForm!B141),"","VidyoProxy01")</f>
        <v/>
      </c>
      <c r="O137" t="str">
        <f>IF(ISBLANK(UserForm!B141),"","Default")</f>
        <v/>
      </c>
    </row>
    <row r="138" spans="1:15" x14ac:dyDescent="0.25">
      <c r="A138" t="str">
        <f>IF(ISBLANK(UserForm!B142),"",UserForm!B142)</f>
        <v/>
      </c>
      <c r="B138" t="str">
        <f>UserForm!C142&amp;" "&amp;UserForm!D142</f>
        <v xml:space="preserve"> </v>
      </c>
      <c r="C138" t="str">
        <f>LOWER(IF(ISBLANK(UserForm!C142),"",IF(UserForm!F142="Consultant",$Q$2,"")&amp;IF(UserForm!F142="Cart User",$Q$2&amp;"-"&amp;$R$2,"")&amp;IF(UserForm!F142="Administrative",$Q$2,"")&amp;"-"&amp;CONCATENATE(LEFT(UserForm!C142,1),UserForm!D142)))</f>
        <v/>
      </c>
      <c r="D138" t="str">
        <f>IF(ISBLANK(UserForm!D142),"",$R$2&amp;"123!")</f>
        <v/>
      </c>
      <c r="E138" t="str">
        <f>IF(ISBLANK(UserForm!G142),"",UserForm!G142)</f>
        <v/>
      </c>
      <c r="F138" t="str">
        <f>IF(ISBLANK(UserForm!H142),"",UserForm!H142)</f>
        <v/>
      </c>
      <c r="G138" t="str">
        <f>IF(ISBLANK(UserForm!B142),"",$G$2)</f>
        <v/>
      </c>
      <c r="H138" t="str">
        <f>IF(K138="Carts","PTZ:","")&amp;UserForm!C142&amp;" "&amp;UserForm!D142</f>
        <v xml:space="preserve"> </v>
      </c>
      <c r="I138" t="str">
        <f>IF(ISBLANK(UserForm!E142),"",UserForm!E142)</f>
        <v/>
      </c>
      <c r="J138" t="str">
        <f>IF(ISBLANK(UserForm!B142),"",J137+1)</f>
        <v/>
      </c>
      <c r="K138" t="str">
        <f>IF(UserForm!F142="Consultant","Consultants","")&amp;IF(UserForm!F142="Cart User","Carts","")&amp;IF(UserForm!F142="Administrative","Consultants","")</f>
        <v/>
      </c>
      <c r="L138" t="str">
        <f>IF(ISBLANK(UserForm!B142),"","En")</f>
        <v/>
      </c>
      <c r="N138" t="str">
        <f>IF(ISBLANK(UserForm!B142),"","VidyoProxy01")</f>
        <v/>
      </c>
      <c r="O138" t="str">
        <f>IF(ISBLANK(UserForm!B142),"","Default")</f>
        <v/>
      </c>
    </row>
    <row r="139" spans="1:15" x14ac:dyDescent="0.25">
      <c r="A139" t="str">
        <f>IF(ISBLANK(UserForm!B143),"",UserForm!B143)</f>
        <v/>
      </c>
      <c r="B139" t="str">
        <f>UserForm!C143&amp;" "&amp;UserForm!D143</f>
        <v xml:space="preserve"> </v>
      </c>
      <c r="C139" t="str">
        <f>LOWER(IF(ISBLANK(UserForm!C143),"",IF(UserForm!F143="Consultant",$Q$2,"")&amp;IF(UserForm!F143="Cart User",$Q$2&amp;"-"&amp;$R$2,"")&amp;IF(UserForm!F143="Administrative",$Q$2,"")&amp;"-"&amp;CONCATENATE(LEFT(UserForm!C143,1),UserForm!D143)))</f>
        <v/>
      </c>
      <c r="D139" t="str">
        <f>IF(ISBLANK(UserForm!D143),"",$R$2&amp;"123!")</f>
        <v/>
      </c>
      <c r="E139" t="str">
        <f>IF(ISBLANK(UserForm!G143),"",UserForm!G143)</f>
        <v/>
      </c>
      <c r="F139" t="str">
        <f>IF(ISBLANK(UserForm!H143),"",UserForm!H143)</f>
        <v/>
      </c>
      <c r="G139" t="str">
        <f>IF(ISBLANK(UserForm!B143),"",$G$2)</f>
        <v/>
      </c>
      <c r="H139" t="str">
        <f>IF(K139="Carts","PTZ:","")&amp;UserForm!C143&amp;" "&amp;UserForm!D143</f>
        <v xml:space="preserve"> </v>
      </c>
      <c r="I139" t="str">
        <f>IF(ISBLANK(UserForm!E143),"",UserForm!E143)</f>
        <v/>
      </c>
      <c r="J139" t="str">
        <f>IF(ISBLANK(UserForm!B143),"",J138+1)</f>
        <v/>
      </c>
      <c r="K139" t="str">
        <f>IF(UserForm!F143="Consultant","Consultants","")&amp;IF(UserForm!F143="Cart User","Carts","")&amp;IF(UserForm!F143="Administrative","Consultants","")</f>
        <v/>
      </c>
      <c r="L139" t="str">
        <f>IF(ISBLANK(UserForm!B143),"","En")</f>
        <v/>
      </c>
      <c r="N139" t="str">
        <f>IF(ISBLANK(UserForm!B143),"","VidyoProxy01")</f>
        <v/>
      </c>
      <c r="O139" t="str">
        <f>IF(ISBLANK(UserForm!B143),"","Default")</f>
        <v/>
      </c>
    </row>
    <row r="140" spans="1:15" x14ac:dyDescent="0.25">
      <c r="A140" t="str">
        <f>IF(ISBLANK(UserForm!B144),"",UserForm!B144)</f>
        <v/>
      </c>
      <c r="B140" t="str">
        <f>UserForm!C144&amp;" "&amp;UserForm!D144</f>
        <v xml:space="preserve"> </v>
      </c>
      <c r="C140" t="str">
        <f>LOWER(IF(ISBLANK(UserForm!C144),"",IF(UserForm!F144="Consultant",$Q$2,"")&amp;IF(UserForm!F144="Cart User",$Q$2&amp;"-"&amp;$R$2,"")&amp;IF(UserForm!F144="Administrative",$Q$2,"")&amp;"-"&amp;CONCATENATE(LEFT(UserForm!C144,1),UserForm!D144)))</f>
        <v/>
      </c>
      <c r="D140" t="str">
        <f>IF(ISBLANK(UserForm!D144),"",$R$2&amp;"123!")</f>
        <v/>
      </c>
      <c r="E140" t="str">
        <f>IF(ISBLANK(UserForm!G144),"",UserForm!G144)</f>
        <v/>
      </c>
      <c r="F140" t="str">
        <f>IF(ISBLANK(UserForm!H144),"",UserForm!H144)</f>
        <v/>
      </c>
      <c r="G140" t="str">
        <f>IF(ISBLANK(UserForm!B144),"",$G$2)</f>
        <v/>
      </c>
      <c r="H140" t="str">
        <f>IF(K140="Carts","PTZ:","")&amp;UserForm!C144&amp;" "&amp;UserForm!D144</f>
        <v xml:space="preserve"> </v>
      </c>
      <c r="I140" t="str">
        <f>IF(ISBLANK(UserForm!E144),"",UserForm!E144)</f>
        <v/>
      </c>
      <c r="J140" t="str">
        <f>IF(ISBLANK(UserForm!B144),"",J139+1)</f>
        <v/>
      </c>
      <c r="K140" t="str">
        <f>IF(UserForm!F144="Consultant","Consultants","")&amp;IF(UserForm!F144="Cart User","Carts","")&amp;IF(UserForm!F144="Administrative","Consultants","")</f>
        <v/>
      </c>
      <c r="L140" t="str">
        <f>IF(ISBLANK(UserForm!B144),"","En")</f>
        <v/>
      </c>
      <c r="N140" t="str">
        <f>IF(ISBLANK(UserForm!B144),"","VidyoProxy01")</f>
        <v/>
      </c>
      <c r="O140" t="str">
        <f>IF(ISBLANK(UserForm!B144),"","Default")</f>
        <v/>
      </c>
    </row>
    <row r="141" spans="1:15" x14ac:dyDescent="0.25">
      <c r="A141" t="str">
        <f>IF(ISBLANK(UserForm!B145),"",UserForm!B145)</f>
        <v/>
      </c>
      <c r="B141" t="str">
        <f>UserForm!C145&amp;" "&amp;UserForm!D145</f>
        <v xml:space="preserve"> </v>
      </c>
      <c r="C141" t="str">
        <f>LOWER(IF(ISBLANK(UserForm!C145),"",IF(UserForm!F145="Consultant",$Q$2,"")&amp;IF(UserForm!F145="Cart User",$Q$2&amp;"-"&amp;$R$2,"")&amp;IF(UserForm!F145="Administrative",$Q$2,"")&amp;"-"&amp;CONCATENATE(LEFT(UserForm!C145,1),UserForm!D145)))</f>
        <v/>
      </c>
      <c r="D141" t="str">
        <f>IF(ISBLANK(UserForm!D145),"",$R$2&amp;"123!")</f>
        <v/>
      </c>
      <c r="E141" t="str">
        <f>IF(ISBLANK(UserForm!G145),"",UserForm!G145)</f>
        <v/>
      </c>
      <c r="F141" t="str">
        <f>IF(ISBLANK(UserForm!H145),"",UserForm!H145)</f>
        <v/>
      </c>
      <c r="G141" t="str">
        <f>IF(ISBLANK(UserForm!B145),"",$G$2)</f>
        <v/>
      </c>
      <c r="H141" t="str">
        <f>IF(K141="Carts","PTZ:","")&amp;UserForm!C145&amp;" "&amp;UserForm!D145</f>
        <v xml:space="preserve"> </v>
      </c>
      <c r="I141" t="str">
        <f>IF(ISBLANK(UserForm!E145),"",UserForm!E145)</f>
        <v/>
      </c>
      <c r="J141" t="str">
        <f>IF(ISBLANK(UserForm!B145),"",J140+1)</f>
        <v/>
      </c>
      <c r="K141" t="str">
        <f>IF(UserForm!F145="Consultant","Consultants","")&amp;IF(UserForm!F145="Cart User","Carts","")&amp;IF(UserForm!F145="Administrative","Consultants","")</f>
        <v/>
      </c>
      <c r="L141" t="str">
        <f>IF(ISBLANK(UserForm!B145),"","En")</f>
        <v/>
      </c>
      <c r="N141" t="str">
        <f>IF(ISBLANK(UserForm!B145),"","VidyoProxy01")</f>
        <v/>
      </c>
      <c r="O141" t="str">
        <f>IF(ISBLANK(UserForm!B145),"","Default")</f>
        <v/>
      </c>
    </row>
    <row r="142" spans="1:15" x14ac:dyDescent="0.25">
      <c r="A142" t="str">
        <f>IF(ISBLANK(UserForm!B146),"",UserForm!B146)</f>
        <v/>
      </c>
      <c r="B142" t="str">
        <f>UserForm!C146&amp;" "&amp;UserForm!D146</f>
        <v xml:space="preserve"> </v>
      </c>
      <c r="C142" t="str">
        <f>LOWER(IF(ISBLANK(UserForm!C146),"",IF(UserForm!F146="Consultant",$Q$2,"")&amp;IF(UserForm!F146="Cart User",$Q$2&amp;"-"&amp;$R$2,"")&amp;IF(UserForm!F146="Administrative",$Q$2,"")&amp;"-"&amp;CONCATENATE(LEFT(UserForm!C146,1),UserForm!D146)))</f>
        <v/>
      </c>
      <c r="D142" t="str">
        <f>IF(ISBLANK(UserForm!D146),"",$R$2&amp;"123!")</f>
        <v/>
      </c>
      <c r="E142" t="str">
        <f>IF(ISBLANK(UserForm!G146),"",UserForm!G146)</f>
        <v/>
      </c>
      <c r="F142" t="str">
        <f>IF(ISBLANK(UserForm!H146),"",UserForm!H146)</f>
        <v/>
      </c>
      <c r="G142" t="str">
        <f>IF(ISBLANK(UserForm!B146),"",$G$2)</f>
        <v/>
      </c>
      <c r="H142" t="str">
        <f>IF(K142="Carts","PTZ:","")&amp;UserForm!C146&amp;" "&amp;UserForm!D146</f>
        <v xml:space="preserve"> </v>
      </c>
      <c r="I142" t="str">
        <f>IF(ISBLANK(UserForm!E146),"",UserForm!E146)</f>
        <v/>
      </c>
      <c r="J142" t="str">
        <f>IF(ISBLANK(UserForm!B146),"",J141+1)</f>
        <v/>
      </c>
      <c r="K142" t="str">
        <f>IF(UserForm!F146="Consultant","Consultants","")&amp;IF(UserForm!F146="Cart User","Carts","")&amp;IF(UserForm!F146="Administrative","Consultants","")</f>
        <v/>
      </c>
      <c r="L142" t="str">
        <f>IF(ISBLANK(UserForm!B146),"","En")</f>
        <v/>
      </c>
      <c r="N142" t="str">
        <f>IF(ISBLANK(UserForm!B146),"","VidyoProxy01")</f>
        <v/>
      </c>
      <c r="O142" t="str">
        <f>IF(ISBLANK(UserForm!B146),"","Default")</f>
        <v/>
      </c>
    </row>
    <row r="143" spans="1:15" x14ac:dyDescent="0.25">
      <c r="A143" t="str">
        <f>IF(ISBLANK(UserForm!B147),"",UserForm!B147)</f>
        <v/>
      </c>
      <c r="B143" t="str">
        <f>UserForm!C147&amp;" "&amp;UserForm!D147</f>
        <v xml:space="preserve"> </v>
      </c>
      <c r="C143" t="str">
        <f>LOWER(IF(ISBLANK(UserForm!C147),"",IF(UserForm!F147="Consultant",$Q$2,"")&amp;IF(UserForm!F147="Cart User",$Q$2&amp;"-"&amp;$R$2,"")&amp;IF(UserForm!F147="Administrative",$Q$2,"")&amp;"-"&amp;CONCATENATE(LEFT(UserForm!C147,1),UserForm!D147)))</f>
        <v/>
      </c>
      <c r="D143" t="str">
        <f>IF(ISBLANK(UserForm!D147),"",$R$2&amp;"123!")</f>
        <v/>
      </c>
      <c r="E143" t="str">
        <f>IF(ISBLANK(UserForm!G147),"",UserForm!G147)</f>
        <v/>
      </c>
      <c r="F143" t="str">
        <f>IF(ISBLANK(UserForm!H147),"",UserForm!H147)</f>
        <v/>
      </c>
      <c r="G143" t="str">
        <f>IF(ISBLANK(UserForm!B147),"",$G$2)</f>
        <v/>
      </c>
      <c r="H143" t="str">
        <f>IF(K143="Carts","PTZ:","")&amp;UserForm!C147&amp;" "&amp;UserForm!D147</f>
        <v xml:space="preserve"> </v>
      </c>
      <c r="I143" t="str">
        <f>IF(ISBLANK(UserForm!E147),"",UserForm!E147)</f>
        <v/>
      </c>
      <c r="J143" t="str">
        <f>IF(ISBLANK(UserForm!B147),"",J142+1)</f>
        <v/>
      </c>
      <c r="K143" t="str">
        <f>IF(UserForm!F147="Consultant","Consultants","")&amp;IF(UserForm!F147="Cart User","Carts","")&amp;IF(UserForm!F147="Administrative","Consultants","")</f>
        <v/>
      </c>
      <c r="L143" t="str">
        <f>IF(ISBLANK(UserForm!B147),"","En")</f>
        <v/>
      </c>
      <c r="N143" t="str">
        <f>IF(ISBLANK(UserForm!B147),"","VidyoProxy01")</f>
        <v/>
      </c>
      <c r="O143" t="str">
        <f>IF(ISBLANK(UserForm!B147),"","Default")</f>
        <v/>
      </c>
    </row>
    <row r="144" spans="1:15" x14ac:dyDescent="0.25">
      <c r="A144" t="str">
        <f>IF(ISBLANK(UserForm!B148),"",UserForm!B148)</f>
        <v/>
      </c>
      <c r="B144" t="str">
        <f>UserForm!C148&amp;" "&amp;UserForm!D148</f>
        <v xml:space="preserve"> </v>
      </c>
      <c r="C144" t="str">
        <f>LOWER(IF(ISBLANK(UserForm!C148),"",IF(UserForm!F148="Consultant",$Q$2,"")&amp;IF(UserForm!F148="Cart User",$Q$2&amp;"-"&amp;$R$2,"")&amp;IF(UserForm!F148="Administrative",$Q$2,"")&amp;"-"&amp;CONCATENATE(LEFT(UserForm!C148,1),UserForm!D148)))</f>
        <v/>
      </c>
      <c r="D144" t="str">
        <f>IF(ISBLANK(UserForm!D148),"",$R$2&amp;"123!")</f>
        <v/>
      </c>
      <c r="E144" t="str">
        <f>IF(ISBLANK(UserForm!G148),"",UserForm!G148)</f>
        <v/>
      </c>
      <c r="F144" t="str">
        <f>IF(ISBLANK(UserForm!H148),"",UserForm!H148)</f>
        <v/>
      </c>
      <c r="G144" t="str">
        <f>IF(ISBLANK(UserForm!B148),"",$G$2)</f>
        <v/>
      </c>
      <c r="H144" t="str">
        <f>IF(K144="Carts","PTZ:","")&amp;UserForm!C148&amp;" "&amp;UserForm!D148</f>
        <v xml:space="preserve"> </v>
      </c>
      <c r="I144" t="str">
        <f>IF(ISBLANK(UserForm!E148),"",UserForm!E148)</f>
        <v/>
      </c>
      <c r="J144" t="str">
        <f>IF(ISBLANK(UserForm!B148),"",J143+1)</f>
        <v/>
      </c>
      <c r="K144" t="str">
        <f>IF(UserForm!F148="Consultant","Consultants","")&amp;IF(UserForm!F148="Cart User","Carts","")&amp;IF(UserForm!F148="Administrative","Consultants","")</f>
        <v/>
      </c>
      <c r="L144" t="str">
        <f>IF(ISBLANK(UserForm!B148),"","En")</f>
        <v/>
      </c>
      <c r="N144" t="str">
        <f>IF(ISBLANK(UserForm!B148),"","VidyoProxy01")</f>
        <v/>
      </c>
      <c r="O144" t="str">
        <f>IF(ISBLANK(UserForm!B148),"","Default")</f>
        <v/>
      </c>
    </row>
    <row r="145" spans="1:15" x14ac:dyDescent="0.25">
      <c r="A145" t="str">
        <f>IF(ISBLANK(UserForm!B149),"",UserForm!B149)</f>
        <v/>
      </c>
      <c r="B145" t="str">
        <f>UserForm!C149&amp;" "&amp;UserForm!D149</f>
        <v xml:space="preserve"> </v>
      </c>
      <c r="C145" t="str">
        <f>LOWER(IF(ISBLANK(UserForm!C149),"",IF(UserForm!F149="Consultant",$Q$2,"")&amp;IF(UserForm!F149="Cart User",$Q$2&amp;"-"&amp;$R$2,"")&amp;IF(UserForm!F149="Administrative",$Q$2,"")&amp;"-"&amp;CONCATENATE(LEFT(UserForm!C149,1),UserForm!D149)))</f>
        <v/>
      </c>
      <c r="D145" t="str">
        <f>IF(ISBLANK(UserForm!D149),"",$R$2&amp;"123!")</f>
        <v/>
      </c>
      <c r="E145" t="str">
        <f>IF(ISBLANK(UserForm!G149),"",UserForm!G149)</f>
        <v/>
      </c>
      <c r="F145" t="str">
        <f>IF(ISBLANK(UserForm!H149),"",UserForm!H149)</f>
        <v/>
      </c>
      <c r="G145" t="str">
        <f>IF(ISBLANK(UserForm!B149),"",$G$2)</f>
        <v/>
      </c>
      <c r="H145" t="str">
        <f>IF(K145="Carts","PTZ:","")&amp;UserForm!C149&amp;" "&amp;UserForm!D149</f>
        <v xml:space="preserve"> </v>
      </c>
      <c r="I145" t="str">
        <f>IF(ISBLANK(UserForm!E149),"",UserForm!E149)</f>
        <v/>
      </c>
      <c r="J145" t="str">
        <f>IF(ISBLANK(UserForm!B149),"",J144+1)</f>
        <v/>
      </c>
      <c r="K145" t="str">
        <f>IF(UserForm!F149="Consultant","Consultants","")&amp;IF(UserForm!F149="Cart User","Carts","")&amp;IF(UserForm!F149="Administrative","Consultants","")</f>
        <v/>
      </c>
      <c r="L145" t="str">
        <f>IF(ISBLANK(UserForm!B149),"","En")</f>
        <v/>
      </c>
      <c r="N145" t="str">
        <f>IF(ISBLANK(UserForm!B149),"","VidyoProxy01")</f>
        <v/>
      </c>
      <c r="O145" t="str">
        <f>IF(ISBLANK(UserForm!B149),"","Default")</f>
        <v/>
      </c>
    </row>
    <row r="146" spans="1:15" x14ac:dyDescent="0.25">
      <c r="A146" t="str">
        <f>IF(ISBLANK(UserForm!B150),"",UserForm!B150)</f>
        <v/>
      </c>
      <c r="B146" t="str">
        <f>UserForm!C150&amp;" "&amp;UserForm!D150</f>
        <v xml:space="preserve"> </v>
      </c>
      <c r="C146" t="str">
        <f>LOWER(IF(ISBLANK(UserForm!C150),"",IF(UserForm!F150="Consultant",$Q$2,"")&amp;IF(UserForm!F150="Cart User",$Q$2&amp;"-"&amp;$R$2,"")&amp;IF(UserForm!F150="Administrative",$Q$2,"")&amp;"-"&amp;CONCATENATE(LEFT(UserForm!C150,1),UserForm!D150)))</f>
        <v/>
      </c>
      <c r="D146" t="str">
        <f>IF(ISBLANK(UserForm!D150),"",$R$2&amp;"123!")</f>
        <v/>
      </c>
      <c r="E146" t="str">
        <f>IF(ISBLANK(UserForm!G150),"",UserForm!G150)</f>
        <v/>
      </c>
      <c r="F146" t="str">
        <f>IF(ISBLANK(UserForm!H150),"",UserForm!H150)</f>
        <v/>
      </c>
      <c r="G146" t="str">
        <f>IF(ISBLANK(UserForm!B150),"",$G$2)</f>
        <v/>
      </c>
      <c r="H146" t="str">
        <f>IF(K146="Carts","PTZ:","")&amp;UserForm!C150&amp;" "&amp;UserForm!D150</f>
        <v xml:space="preserve"> </v>
      </c>
      <c r="I146" t="str">
        <f>IF(ISBLANK(UserForm!E150),"",UserForm!E150)</f>
        <v/>
      </c>
      <c r="J146" t="str">
        <f>IF(ISBLANK(UserForm!B150),"",J145+1)</f>
        <v/>
      </c>
      <c r="K146" t="str">
        <f>IF(UserForm!F150="Consultant","Consultants","")&amp;IF(UserForm!F150="Cart User","Carts","")&amp;IF(UserForm!F150="Administrative","Consultants","")</f>
        <v/>
      </c>
      <c r="L146" t="str">
        <f>IF(ISBLANK(UserForm!B150),"","En")</f>
        <v/>
      </c>
      <c r="N146" t="str">
        <f>IF(ISBLANK(UserForm!B150),"","VidyoProxy01")</f>
        <v/>
      </c>
      <c r="O146" t="str">
        <f>IF(ISBLANK(UserForm!B150),"","Default")</f>
        <v/>
      </c>
    </row>
    <row r="147" spans="1:15" x14ac:dyDescent="0.25">
      <c r="A147" t="str">
        <f>IF(ISBLANK(UserForm!B151),"",UserForm!B151)</f>
        <v/>
      </c>
      <c r="B147" t="str">
        <f>UserForm!C151&amp;" "&amp;UserForm!D151</f>
        <v xml:space="preserve"> </v>
      </c>
      <c r="C147" t="str">
        <f>LOWER(IF(ISBLANK(UserForm!C151),"",IF(UserForm!F151="Consultant",$Q$2,"")&amp;IF(UserForm!F151="Cart User",$Q$2&amp;"-"&amp;$R$2,"")&amp;IF(UserForm!F151="Administrative",$Q$2,"")&amp;"-"&amp;CONCATENATE(LEFT(UserForm!C151,1),UserForm!D151)))</f>
        <v/>
      </c>
      <c r="D147" t="str">
        <f>IF(ISBLANK(UserForm!D151),"",$R$2&amp;"123!")</f>
        <v/>
      </c>
      <c r="E147" t="str">
        <f>IF(ISBLANK(UserForm!G151),"",UserForm!G151)</f>
        <v/>
      </c>
      <c r="F147" t="str">
        <f>IF(ISBLANK(UserForm!H151),"",UserForm!H151)</f>
        <v/>
      </c>
      <c r="G147" t="str">
        <f>IF(ISBLANK(UserForm!B151),"",$G$2)</f>
        <v/>
      </c>
      <c r="H147" t="str">
        <f>IF(K147="Carts","PTZ:","")&amp;UserForm!C151&amp;" "&amp;UserForm!D151</f>
        <v xml:space="preserve"> </v>
      </c>
      <c r="I147" t="str">
        <f>IF(ISBLANK(UserForm!E151),"",UserForm!E151)</f>
        <v/>
      </c>
      <c r="J147" t="str">
        <f>IF(ISBLANK(UserForm!B151),"",J146+1)</f>
        <v/>
      </c>
      <c r="K147" t="str">
        <f>IF(UserForm!F151="Consultant","Consultants","")&amp;IF(UserForm!F151="Cart User","Carts","")&amp;IF(UserForm!F151="Administrative","Consultants","")</f>
        <v/>
      </c>
      <c r="L147" t="str">
        <f>IF(ISBLANK(UserForm!B151),"","En")</f>
        <v/>
      </c>
      <c r="N147" t="str">
        <f>IF(ISBLANK(UserForm!B151),"","VidyoProxy01")</f>
        <v/>
      </c>
      <c r="O147" t="str">
        <f>IF(ISBLANK(UserForm!B151),"","Default")</f>
        <v/>
      </c>
    </row>
    <row r="148" spans="1:15" x14ac:dyDescent="0.25">
      <c r="A148" t="str">
        <f>IF(ISBLANK(UserForm!B152),"",UserForm!B152)</f>
        <v/>
      </c>
      <c r="B148" t="str">
        <f>UserForm!C152&amp;" "&amp;UserForm!D152</f>
        <v xml:space="preserve"> </v>
      </c>
      <c r="C148" t="str">
        <f>LOWER(IF(ISBLANK(UserForm!C152),"",IF(UserForm!F152="Consultant",$Q$2,"")&amp;IF(UserForm!F152="Cart User",$Q$2&amp;"-"&amp;$R$2,"")&amp;IF(UserForm!F152="Administrative",$Q$2,"")&amp;"-"&amp;CONCATENATE(LEFT(UserForm!C152,1),UserForm!D152)))</f>
        <v/>
      </c>
      <c r="D148" t="str">
        <f>IF(ISBLANK(UserForm!D152),"",$R$2&amp;"123!")</f>
        <v/>
      </c>
      <c r="E148" t="str">
        <f>IF(ISBLANK(UserForm!G152),"",UserForm!G152)</f>
        <v/>
      </c>
      <c r="F148" t="str">
        <f>IF(ISBLANK(UserForm!H152),"",UserForm!H152)</f>
        <v/>
      </c>
      <c r="G148" t="str">
        <f>IF(ISBLANK(UserForm!B152),"",$G$2)</f>
        <v/>
      </c>
      <c r="H148" t="str">
        <f>IF(K148="Carts","PTZ:","")&amp;UserForm!C152&amp;" "&amp;UserForm!D152</f>
        <v xml:space="preserve"> </v>
      </c>
      <c r="I148" t="str">
        <f>IF(ISBLANK(UserForm!E152),"",UserForm!E152)</f>
        <v/>
      </c>
      <c r="J148" t="str">
        <f>IF(ISBLANK(UserForm!B152),"",J147+1)</f>
        <v/>
      </c>
      <c r="K148" t="str">
        <f>IF(UserForm!F152="Consultant","Consultants","")&amp;IF(UserForm!F152="Cart User","Carts","")&amp;IF(UserForm!F152="Administrative","Consultants","")</f>
        <v/>
      </c>
      <c r="L148" t="str">
        <f>IF(ISBLANK(UserForm!B152),"","En")</f>
        <v/>
      </c>
      <c r="N148" t="str">
        <f>IF(ISBLANK(UserForm!B152),"","VidyoProxy01")</f>
        <v/>
      </c>
      <c r="O148" t="str">
        <f>IF(ISBLANK(UserForm!B152),"","Default")</f>
        <v/>
      </c>
    </row>
    <row r="149" spans="1:15" x14ac:dyDescent="0.25">
      <c r="A149" t="str">
        <f>IF(ISBLANK(UserForm!B153),"",UserForm!B153)</f>
        <v/>
      </c>
      <c r="B149" t="str">
        <f>UserForm!C153&amp;" "&amp;UserForm!D153</f>
        <v xml:space="preserve"> </v>
      </c>
      <c r="C149" t="str">
        <f>LOWER(IF(ISBLANK(UserForm!C153),"",IF(UserForm!F153="Consultant",$Q$2,"")&amp;IF(UserForm!F153="Cart User",$Q$2&amp;"-"&amp;$R$2,"")&amp;IF(UserForm!F153="Administrative",$Q$2,"")&amp;"-"&amp;CONCATENATE(LEFT(UserForm!C153,1),UserForm!D153)))</f>
        <v/>
      </c>
      <c r="D149" t="str">
        <f>IF(ISBLANK(UserForm!D153),"",$R$2&amp;"123!")</f>
        <v/>
      </c>
      <c r="E149" t="str">
        <f>IF(ISBLANK(UserForm!G153),"",UserForm!G153)</f>
        <v/>
      </c>
      <c r="F149" t="str">
        <f>IF(ISBLANK(UserForm!H153),"",UserForm!H153)</f>
        <v/>
      </c>
      <c r="G149" t="str">
        <f>IF(ISBLANK(UserForm!B153),"",$G$2)</f>
        <v/>
      </c>
      <c r="H149" t="str">
        <f>IF(K149="Carts","PTZ:","")&amp;UserForm!C153&amp;" "&amp;UserForm!D153</f>
        <v xml:space="preserve"> </v>
      </c>
      <c r="I149" t="str">
        <f>IF(ISBLANK(UserForm!E153),"",UserForm!E153)</f>
        <v/>
      </c>
      <c r="J149" t="str">
        <f>IF(ISBLANK(UserForm!B153),"",J148+1)</f>
        <v/>
      </c>
      <c r="K149" t="str">
        <f>IF(UserForm!F153="Consultant","Consultants","")&amp;IF(UserForm!F153="Cart User","Carts","")&amp;IF(UserForm!F153="Administrative","Consultants","")</f>
        <v/>
      </c>
      <c r="L149" t="str">
        <f>IF(ISBLANK(UserForm!B153),"","En")</f>
        <v/>
      </c>
      <c r="N149" t="str">
        <f>IF(ISBLANK(UserForm!B153),"","VidyoProxy01")</f>
        <v/>
      </c>
      <c r="O149" t="str">
        <f>IF(ISBLANK(UserForm!B153),"","Default")</f>
        <v/>
      </c>
    </row>
    <row r="150" spans="1:15" x14ac:dyDescent="0.25">
      <c r="A150" t="str">
        <f>IF(ISBLANK(UserForm!B154),"",UserForm!B154)</f>
        <v/>
      </c>
      <c r="B150" t="str">
        <f>UserForm!C154&amp;" "&amp;UserForm!D154</f>
        <v xml:space="preserve"> </v>
      </c>
      <c r="C150" t="str">
        <f>LOWER(IF(ISBLANK(UserForm!C154),"",IF(UserForm!F154="Consultant",$Q$2,"")&amp;IF(UserForm!F154="Cart User",$Q$2&amp;"-"&amp;$R$2,"")&amp;IF(UserForm!F154="Administrative",$Q$2,"")&amp;"-"&amp;CONCATENATE(LEFT(UserForm!C154,1),UserForm!D154)))</f>
        <v/>
      </c>
      <c r="D150" t="str">
        <f>IF(ISBLANK(UserForm!D154),"",$R$2&amp;"123!")</f>
        <v/>
      </c>
      <c r="E150" t="str">
        <f>IF(ISBLANK(UserForm!G154),"",UserForm!G154)</f>
        <v/>
      </c>
      <c r="F150" t="str">
        <f>IF(ISBLANK(UserForm!H154),"",UserForm!H154)</f>
        <v/>
      </c>
      <c r="G150" t="str">
        <f>IF(ISBLANK(UserForm!B154),"",$G$2)</f>
        <v/>
      </c>
      <c r="H150" t="str">
        <f>IF(K150="Carts","PTZ:","")&amp;UserForm!C154&amp;" "&amp;UserForm!D154</f>
        <v xml:space="preserve"> </v>
      </c>
      <c r="I150" t="str">
        <f>IF(ISBLANK(UserForm!E154),"",UserForm!E154)</f>
        <v/>
      </c>
      <c r="J150" t="str">
        <f>IF(ISBLANK(UserForm!B154),"",J149+1)</f>
        <v/>
      </c>
      <c r="K150" t="str">
        <f>IF(UserForm!F154="Consultant","Consultants","")&amp;IF(UserForm!F154="Cart User","Carts","")&amp;IF(UserForm!F154="Administrative","Consultants","")</f>
        <v/>
      </c>
      <c r="L150" t="str">
        <f>IF(ISBLANK(UserForm!B154),"","En")</f>
        <v/>
      </c>
      <c r="N150" t="str">
        <f>IF(ISBLANK(UserForm!B154),"","VidyoProxy01")</f>
        <v/>
      </c>
      <c r="O150" t="str">
        <f>IF(ISBLANK(UserForm!B154),"","Default")</f>
        <v/>
      </c>
    </row>
    <row r="151" spans="1:15" x14ac:dyDescent="0.25">
      <c r="A151" t="str">
        <f>IF(ISBLANK(UserForm!B155),"",UserForm!B155)</f>
        <v/>
      </c>
      <c r="B151" t="str">
        <f>UserForm!C155&amp;" "&amp;UserForm!D155</f>
        <v xml:space="preserve"> </v>
      </c>
      <c r="C151" t="str">
        <f>LOWER(IF(ISBLANK(UserForm!C155),"",IF(UserForm!F155="Consultant",$Q$2,"")&amp;IF(UserForm!F155="Cart User",$Q$2&amp;"-"&amp;$R$2,"")&amp;IF(UserForm!F155="Administrative",$Q$2,"")&amp;"-"&amp;CONCATENATE(LEFT(UserForm!C155,1),UserForm!D155)))</f>
        <v/>
      </c>
      <c r="D151" t="str">
        <f>IF(ISBLANK(UserForm!D155),"",$R$2&amp;"123!")</f>
        <v/>
      </c>
      <c r="E151" t="str">
        <f>IF(ISBLANK(UserForm!G155),"",UserForm!G155)</f>
        <v/>
      </c>
      <c r="F151" t="str">
        <f>IF(ISBLANK(UserForm!H155),"",UserForm!H155)</f>
        <v/>
      </c>
      <c r="G151" t="str">
        <f>IF(ISBLANK(UserForm!B155),"",$G$2)</f>
        <v/>
      </c>
      <c r="H151" t="str">
        <f>IF(K151="Carts","PTZ:","")&amp;UserForm!C155&amp;" "&amp;UserForm!D155</f>
        <v xml:space="preserve"> </v>
      </c>
      <c r="I151" t="str">
        <f>IF(ISBLANK(UserForm!E155),"",UserForm!E155)</f>
        <v/>
      </c>
      <c r="J151" t="str">
        <f>IF(ISBLANK(UserForm!B155),"",J150+1)</f>
        <v/>
      </c>
      <c r="K151" t="str">
        <f>IF(UserForm!F155="Consultant","Consultants","")&amp;IF(UserForm!F155="Cart User","Carts","")&amp;IF(UserForm!F155="Administrative","Consultants","")</f>
        <v/>
      </c>
      <c r="L151" t="str">
        <f>IF(ISBLANK(UserForm!B155),"","En")</f>
        <v/>
      </c>
      <c r="N151" t="str">
        <f>IF(ISBLANK(UserForm!B155),"","VidyoProxy01")</f>
        <v/>
      </c>
      <c r="O151" t="str">
        <f>IF(ISBLANK(UserForm!B155),"","Default")</f>
        <v/>
      </c>
    </row>
    <row r="152" spans="1:15" x14ac:dyDescent="0.25">
      <c r="A152" t="str">
        <f>IF(ISBLANK(UserForm!B156),"",UserForm!B156)</f>
        <v/>
      </c>
      <c r="B152" t="str">
        <f>UserForm!C156&amp;" "&amp;UserForm!D156</f>
        <v xml:space="preserve"> </v>
      </c>
      <c r="C152" t="str">
        <f>LOWER(IF(ISBLANK(UserForm!C156),"",IF(UserForm!F156="Consultant",$Q$2,"")&amp;IF(UserForm!F156="Cart User",$Q$2&amp;"-"&amp;$R$2,"")&amp;IF(UserForm!F156="Administrative",$Q$2,"")&amp;"-"&amp;CONCATENATE(LEFT(UserForm!C156,1),UserForm!D156)))</f>
        <v/>
      </c>
      <c r="D152" t="str">
        <f>IF(ISBLANK(UserForm!D156),"",$R$2&amp;"123!")</f>
        <v/>
      </c>
      <c r="E152" t="str">
        <f>IF(ISBLANK(UserForm!G156),"",UserForm!G156)</f>
        <v/>
      </c>
      <c r="F152" t="str">
        <f>IF(ISBLANK(UserForm!H156),"",UserForm!H156)</f>
        <v/>
      </c>
      <c r="G152" t="str">
        <f>IF(ISBLANK(UserForm!B156),"",$G$2)</f>
        <v/>
      </c>
      <c r="H152" t="str">
        <f>IF(K152="Carts","PTZ:","")&amp;UserForm!C156&amp;" "&amp;UserForm!D156</f>
        <v xml:space="preserve"> </v>
      </c>
      <c r="I152" t="str">
        <f>IF(ISBLANK(UserForm!E156),"",UserForm!E156)</f>
        <v/>
      </c>
      <c r="J152" t="str">
        <f>IF(ISBLANK(UserForm!B156),"",J151+1)</f>
        <v/>
      </c>
      <c r="K152" t="str">
        <f>IF(UserForm!F156="Consultant","Consultants","")&amp;IF(UserForm!F156="Cart User","Carts","")&amp;IF(UserForm!F156="Administrative","Consultants","")</f>
        <v/>
      </c>
      <c r="L152" t="str">
        <f>IF(ISBLANK(UserForm!B156),"","En")</f>
        <v/>
      </c>
      <c r="N152" t="str">
        <f>IF(ISBLANK(UserForm!B156),"","VidyoProxy01")</f>
        <v/>
      </c>
      <c r="O152" t="str">
        <f>IF(ISBLANK(UserForm!B156),"","Default")</f>
        <v/>
      </c>
    </row>
    <row r="153" spans="1:15" x14ac:dyDescent="0.25">
      <c r="A153" t="str">
        <f>IF(ISBLANK(UserForm!B157),"",UserForm!B157)</f>
        <v/>
      </c>
      <c r="B153" t="str">
        <f>UserForm!C157&amp;" "&amp;UserForm!D157</f>
        <v xml:space="preserve"> </v>
      </c>
      <c r="C153" t="str">
        <f>LOWER(IF(ISBLANK(UserForm!C157),"",IF(UserForm!F157="Consultant",$Q$2,"")&amp;IF(UserForm!F157="Cart User",$Q$2&amp;"-"&amp;$R$2,"")&amp;IF(UserForm!F157="Administrative",$Q$2,"")&amp;"-"&amp;CONCATENATE(LEFT(UserForm!C157,1),UserForm!D157)))</f>
        <v/>
      </c>
      <c r="D153" t="str">
        <f>IF(ISBLANK(UserForm!D157),"",$R$2&amp;"123!")</f>
        <v/>
      </c>
      <c r="E153" t="str">
        <f>IF(ISBLANK(UserForm!G157),"",UserForm!G157)</f>
        <v/>
      </c>
      <c r="F153" t="str">
        <f>IF(ISBLANK(UserForm!H157),"",UserForm!H157)</f>
        <v/>
      </c>
      <c r="G153" t="str">
        <f>IF(ISBLANK(UserForm!B157),"",$G$2)</f>
        <v/>
      </c>
      <c r="H153" t="str">
        <f>IF(K153="Carts","PTZ:","")&amp;UserForm!C157&amp;" "&amp;UserForm!D157</f>
        <v xml:space="preserve"> </v>
      </c>
      <c r="I153" t="str">
        <f>IF(ISBLANK(UserForm!E157),"",UserForm!E157)</f>
        <v/>
      </c>
      <c r="J153" t="str">
        <f>IF(ISBLANK(UserForm!B157),"",J152+1)</f>
        <v/>
      </c>
      <c r="K153" t="str">
        <f>IF(UserForm!F157="Consultant","Consultants","")&amp;IF(UserForm!F157="Cart User","Carts","")&amp;IF(UserForm!F157="Administrative","Consultants","")</f>
        <v/>
      </c>
      <c r="L153" t="str">
        <f>IF(ISBLANK(UserForm!B157),"","En")</f>
        <v/>
      </c>
      <c r="N153" t="str">
        <f>IF(ISBLANK(UserForm!B157),"","VidyoProxy01")</f>
        <v/>
      </c>
      <c r="O153" t="str">
        <f>IF(ISBLANK(UserForm!B157),"","Default")</f>
        <v/>
      </c>
    </row>
    <row r="154" spans="1:15" x14ac:dyDescent="0.25">
      <c r="A154" t="str">
        <f>IF(ISBLANK(UserForm!B158),"",UserForm!B158)</f>
        <v/>
      </c>
      <c r="B154" t="str">
        <f>UserForm!C158&amp;" "&amp;UserForm!D158</f>
        <v xml:space="preserve"> </v>
      </c>
      <c r="C154" t="str">
        <f>LOWER(IF(ISBLANK(UserForm!C158),"",IF(UserForm!F158="Consultant",$Q$2,"")&amp;IF(UserForm!F158="Cart User",$Q$2&amp;"-"&amp;$R$2,"")&amp;IF(UserForm!F158="Administrative",$Q$2,"")&amp;"-"&amp;CONCATENATE(LEFT(UserForm!C158,1),UserForm!D158)))</f>
        <v/>
      </c>
      <c r="D154" t="str">
        <f>IF(ISBLANK(UserForm!D158),"",$R$2&amp;"123!")</f>
        <v/>
      </c>
      <c r="E154" t="str">
        <f>IF(ISBLANK(UserForm!G158),"",UserForm!G158)</f>
        <v/>
      </c>
      <c r="F154" t="str">
        <f>IF(ISBLANK(UserForm!H158),"",UserForm!H158)</f>
        <v/>
      </c>
      <c r="G154" t="str">
        <f>IF(ISBLANK(UserForm!B158),"",$G$2)</f>
        <v/>
      </c>
      <c r="H154" t="str">
        <f>IF(K154="Carts","PTZ:","")&amp;UserForm!C158&amp;" "&amp;UserForm!D158</f>
        <v xml:space="preserve"> </v>
      </c>
      <c r="I154" t="str">
        <f>IF(ISBLANK(UserForm!E158),"",UserForm!E158)</f>
        <v/>
      </c>
      <c r="J154" t="str">
        <f>IF(ISBLANK(UserForm!B158),"",J153+1)</f>
        <v/>
      </c>
      <c r="K154" t="str">
        <f>IF(UserForm!F158="Consultant","Consultants","")&amp;IF(UserForm!F158="Cart User","Carts","")&amp;IF(UserForm!F158="Administrative","Consultants","")</f>
        <v/>
      </c>
      <c r="L154" t="str">
        <f>IF(ISBLANK(UserForm!B158),"","En")</f>
        <v/>
      </c>
      <c r="N154" t="str">
        <f>IF(ISBLANK(UserForm!B158),"","VidyoProxy01")</f>
        <v/>
      </c>
      <c r="O154" t="str">
        <f>IF(ISBLANK(UserForm!B158),"","Default")</f>
        <v/>
      </c>
    </row>
    <row r="155" spans="1:15" x14ac:dyDescent="0.25">
      <c r="A155" t="str">
        <f>IF(ISBLANK(UserForm!B159),"",UserForm!B159)</f>
        <v/>
      </c>
      <c r="B155" t="str">
        <f>UserForm!C159&amp;" "&amp;UserForm!D159</f>
        <v xml:space="preserve"> </v>
      </c>
      <c r="C155" t="str">
        <f>LOWER(IF(ISBLANK(UserForm!C159),"",IF(UserForm!F159="Consultant",$Q$2,"")&amp;IF(UserForm!F159="Cart User",$Q$2&amp;"-"&amp;$R$2,"")&amp;IF(UserForm!F159="Administrative",$Q$2,"")&amp;"-"&amp;CONCATENATE(LEFT(UserForm!C159,1),UserForm!D159)))</f>
        <v/>
      </c>
      <c r="D155" t="str">
        <f>IF(ISBLANK(UserForm!D159),"",$R$2&amp;"123!")</f>
        <v/>
      </c>
      <c r="E155" t="str">
        <f>IF(ISBLANK(UserForm!G159),"",UserForm!G159)</f>
        <v/>
      </c>
      <c r="F155" t="str">
        <f>IF(ISBLANK(UserForm!H159),"",UserForm!H159)</f>
        <v/>
      </c>
      <c r="G155" t="str">
        <f>IF(ISBLANK(UserForm!B159),"",$G$2)</f>
        <v/>
      </c>
      <c r="H155" t="str">
        <f>IF(K155="Carts","PTZ:","")&amp;UserForm!C159&amp;" "&amp;UserForm!D159</f>
        <v xml:space="preserve"> </v>
      </c>
      <c r="I155" t="str">
        <f>IF(ISBLANK(UserForm!E159),"",UserForm!E159)</f>
        <v/>
      </c>
      <c r="J155" t="str">
        <f>IF(ISBLANK(UserForm!B159),"",J154+1)</f>
        <v/>
      </c>
      <c r="K155" t="str">
        <f>IF(UserForm!F159="Consultant","Consultants","")&amp;IF(UserForm!F159="Cart User","Carts","")&amp;IF(UserForm!F159="Administrative","Consultants","")</f>
        <v/>
      </c>
      <c r="L155" t="str">
        <f>IF(ISBLANK(UserForm!B159),"","En")</f>
        <v/>
      </c>
      <c r="N155" t="str">
        <f>IF(ISBLANK(UserForm!B159),"","VidyoProxy01")</f>
        <v/>
      </c>
      <c r="O155" t="str">
        <f>IF(ISBLANK(UserForm!B159),"","Default")</f>
        <v/>
      </c>
    </row>
    <row r="156" spans="1:15" x14ac:dyDescent="0.25">
      <c r="A156" t="str">
        <f>IF(ISBLANK(UserForm!B160),"",UserForm!B160)</f>
        <v/>
      </c>
      <c r="B156" t="str">
        <f>UserForm!C160&amp;" "&amp;UserForm!D160</f>
        <v xml:space="preserve"> </v>
      </c>
      <c r="C156" t="str">
        <f>LOWER(IF(ISBLANK(UserForm!C160),"",IF(UserForm!F160="Consultant",$Q$2,"")&amp;IF(UserForm!F160="Cart User",$Q$2&amp;"-"&amp;$R$2,"")&amp;IF(UserForm!F160="Administrative",$Q$2,"")&amp;"-"&amp;CONCATENATE(LEFT(UserForm!C160,1),UserForm!D160)))</f>
        <v/>
      </c>
      <c r="D156" t="str">
        <f>IF(ISBLANK(UserForm!D160),"",$R$2&amp;"123!")</f>
        <v/>
      </c>
      <c r="E156" t="str">
        <f>IF(ISBLANK(UserForm!G160),"",UserForm!G160)</f>
        <v/>
      </c>
      <c r="F156" t="str">
        <f>IF(ISBLANK(UserForm!H160),"",UserForm!H160)</f>
        <v/>
      </c>
      <c r="G156" t="str">
        <f>IF(ISBLANK(UserForm!B160),"",$G$2)</f>
        <v/>
      </c>
      <c r="H156" t="str">
        <f>IF(K156="Carts","PTZ:","")&amp;UserForm!C160&amp;" "&amp;UserForm!D160</f>
        <v xml:space="preserve"> </v>
      </c>
      <c r="I156" t="str">
        <f>IF(ISBLANK(UserForm!E160),"",UserForm!E160)</f>
        <v/>
      </c>
      <c r="J156" t="str">
        <f>IF(ISBLANK(UserForm!B160),"",J155+1)</f>
        <v/>
      </c>
      <c r="K156" t="str">
        <f>IF(UserForm!F160="Consultant","Consultants","")&amp;IF(UserForm!F160="Cart User","Carts","")&amp;IF(UserForm!F160="Administrative","Consultants","")</f>
        <v/>
      </c>
      <c r="L156" t="str">
        <f>IF(ISBLANK(UserForm!B160),"","En")</f>
        <v/>
      </c>
      <c r="N156" t="str">
        <f>IF(ISBLANK(UserForm!B160),"","VidyoProxy01")</f>
        <v/>
      </c>
      <c r="O156" t="str">
        <f>IF(ISBLANK(UserForm!B160),"","Default")</f>
        <v/>
      </c>
    </row>
    <row r="157" spans="1:15" x14ac:dyDescent="0.25">
      <c r="A157" t="str">
        <f>IF(ISBLANK(UserForm!B161),"",UserForm!B161)</f>
        <v/>
      </c>
      <c r="B157" t="str">
        <f>UserForm!C161&amp;" "&amp;UserForm!D161</f>
        <v xml:space="preserve"> </v>
      </c>
      <c r="C157" t="str">
        <f>LOWER(IF(ISBLANK(UserForm!C161),"",IF(UserForm!F161="Consultant",$Q$2,"")&amp;IF(UserForm!F161="Cart User",$Q$2&amp;"-"&amp;$R$2,"")&amp;IF(UserForm!F161="Administrative",$Q$2,"")&amp;"-"&amp;CONCATENATE(LEFT(UserForm!C161,1),UserForm!D161)))</f>
        <v/>
      </c>
      <c r="D157" t="str">
        <f>IF(ISBLANK(UserForm!D161),"",$R$2&amp;"123!")</f>
        <v/>
      </c>
      <c r="E157" t="str">
        <f>IF(ISBLANK(UserForm!G161),"",UserForm!G161)</f>
        <v/>
      </c>
      <c r="F157" t="str">
        <f>IF(ISBLANK(UserForm!H161),"",UserForm!H161)</f>
        <v/>
      </c>
      <c r="G157" t="str">
        <f>IF(ISBLANK(UserForm!B161),"",$G$2)</f>
        <v/>
      </c>
      <c r="H157" t="str">
        <f>IF(K157="Carts","PTZ:","")&amp;UserForm!C161&amp;" "&amp;UserForm!D161</f>
        <v xml:space="preserve"> </v>
      </c>
      <c r="I157" t="str">
        <f>IF(ISBLANK(UserForm!E161),"",UserForm!E161)</f>
        <v/>
      </c>
      <c r="J157" t="str">
        <f>IF(ISBLANK(UserForm!B161),"",J156+1)</f>
        <v/>
      </c>
      <c r="K157" t="str">
        <f>IF(UserForm!F161="Consultant","Consultants","")&amp;IF(UserForm!F161="Cart User","Carts","")&amp;IF(UserForm!F161="Administrative","Consultants","")</f>
        <v/>
      </c>
      <c r="L157" t="str">
        <f>IF(ISBLANK(UserForm!B161),"","En")</f>
        <v/>
      </c>
      <c r="N157" t="str">
        <f>IF(ISBLANK(UserForm!B161),"","VidyoProxy01")</f>
        <v/>
      </c>
      <c r="O157" t="str">
        <f>IF(ISBLANK(UserForm!B161),"","Default")</f>
        <v/>
      </c>
    </row>
    <row r="158" spans="1:15" x14ac:dyDescent="0.25">
      <c r="A158" t="str">
        <f>IF(ISBLANK(UserForm!B162),"",UserForm!B162)</f>
        <v/>
      </c>
      <c r="B158" t="str">
        <f>UserForm!C162&amp;" "&amp;UserForm!D162</f>
        <v xml:space="preserve"> </v>
      </c>
      <c r="C158" t="str">
        <f>LOWER(IF(ISBLANK(UserForm!C162),"",IF(UserForm!F162="Consultant",$Q$2,"")&amp;IF(UserForm!F162="Cart User",$Q$2&amp;"-"&amp;$R$2,"")&amp;IF(UserForm!F162="Administrative",$Q$2,"")&amp;"-"&amp;CONCATENATE(LEFT(UserForm!C162,1),UserForm!D162)))</f>
        <v/>
      </c>
      <c r="D158" t="str">
        <f>IF(ISBLANK(UserForm!D162),"",$R$2&amp;"123!")</f>
        <v/>
      </c>
      <c r="E158" t="str">
        <f>IF(ISBLANK(UserForm!G162),"",UserForm!G162)</f>
        <v/>
      </c>
      <c r="F158" t="str">
        <f>IF(ISBLANK(UserForm!H162),"",UserForm!H162)</f>
        <v/>
      </c>
      <c r="G158" t="str">
        <f>IF(ISBLANK(UserForm!B162),"",$G$2)</f>
        <v/>
      </c>
      <c r="H158" t="str">
        <f>IF(K158="Carts","PTZ:","")&amp;UserForm!C162&amp;" "&amp;UserForm!D162</f>
        <v xml:space="preserve"> </v>
      </c>
      <c r="I158" t="str">
        <f>IF(ISBLANK(UserForm!E162),"",UserForm!E162)</f>
        <v/>
      </c>
      <c r="J158" t="str">
        <f>IF(ISBLANK(UserForm!B162),"",J157+1)</f>
        <v/>
      </c>
      <c r="K158" t="str">
        <f>IF(UserForm!F162="Consultant","Consultants","")&amp;IF(UserForm!F162="Cart User","Carts","")&amp;IF(UserForm!F162="Administrative","Consultants","")</f>
        <v/>
      </c>
      <c r="L158" t="str">
        <f>IF(ISBLANK(UserForm!B162),"","En")</f>
        <v/>
      </c>
      <c r="N158" t="str">
        <f>IF(ISBLANK(UserForm!B162),"","VidyoProxy01")</f>
        <v/>
      </c>
      <c r="O158" t="str">
        <f>IF(ISBLANK(UserForm!B162),"","Default")</f>
        <v/>
      </c>
    </row>
    <row r="159" spans="1:15" x14ac:dyDescent="0.25">
      <c r="A159" t="str">
        <f>IF(ISBLANK(UserForm!B163),"",UserForm!B163)</f>
        <v/>
      </c>
      <c r="B159" t="str">
        <f>UserForm!C163&amp;" "&amp;UserForm!D163</f>
        <v xml:space="preserve"> </v>
      </c>
      <c r="C159" t="str">
        <f>LOWER(IF(ISBLANK(UserForm!C163),"",IF(UserForm!F163="Consultant",$Q$2,"")&amp;IF(UserForm!F163="Cart User",$Q$2&amp;"-"&amp;$R$2,"")&amp;IF(UserForm!F163="Administrative",$Q$2,"")&amp;"-"&amp;CONCATENATE(LEFT(UserForm!C163,1),UserForm!D163)))</f>
        <v/>
      </c>
      <c r="D159" t="str">
        <f>IF(ISBLANK(UserForm!D163),"",$R$2&amp;"123!")</f>
        <v/>
      </c>
      <c r="E159" t="str">
        <f>IF(ISBLANK(UserForm!G163),"",UserForm!G163)</f>
        <v/>
      </c>
      <c r="F159" t="str">
        <f>IF(ISBLANK(UserForm!H163),"",UserForm!H163)</f>
        <v/>
      </c>
      <c r="G159" t="str">
        <f>IF(ISBLANK(UserForm!B163),"",$G$2)</f>
        <v/>
      </c>
      <c r="H159" t="str">
        <f>IF(K159="Carts","PTZ:","")&amp;UserForm!C163&amp;" "&amp;UserForm!D163</f>
        <v xml:space="preserve"> </v>
      </c>
      <c r="I159" t="str">
        <f>IF(ISBLANK(UserForm!E163),"",UserForm!E163)</f>
        <v/>
      </c>
      <c r="J159" t="str">
        <f>IF(ISBLANK(UserForm!B163),"",J158+1)</f>
        <v/>
      </c>
      <c r="K159" t="str">
        <f>IF(UserForm!F163="Consultant","Consultants","")&amp;IF(UserForm!F163="Cart User","Carts","")&amp;IF(UserForm!F163="Administrative","Consultants","")</f>
        <v/>
      </c>
      <c r="L159" t="str">
        <f>IF(ISBLANK(UserForm!B163),"","En")</f>
        <v/>
      </c>
      <c r="N159" t="str">
        <f>IF(ISBLANK(UserForm!B163),"","VidyoProxy01")</f>
        <v/>
      </c>
      <c r="O159" t="str">
        <f>IF(ISBLANK(UserForm!B163),"","Default")</f>
        <v/>
      </c>
    </row>
    <row r="160" spans="1:15" x14ac:dyDescent="0.25">
      <c r="A160" t="str">
        <f>IF(ISBLANK(UserForm!B164),"",UserForm!B164)</f>
        <v/>
      </c>
      <c r="B160" t="str">
        <f>UserForm!C164&amp;" "&amp;UserForm!D164</f>
        <v xml:space="preserve"> </v>
      </c>
      <c r="C160" t="str">
        <f>LOWER(IF(ISBLANK(UserForm!C164),"",IF(UserForm!F164="Consultant",$Q$2,"")&amp;IF(UserForm!F164="Cart User",$Q$2&amp;"-"&amp;$R$2,"")&amp;IF(UserForm!F164="Administrative",$Q$2,"")&amp;"-"&amp;CONCATENATE(LEFT(UserForm!C164,1),UserForm!D164)))</f>
        <v/>
      </c>
      <c r="D160" t="str">
        <f>IF(ISBLANK(UserForm!D164),"",$R$2&amp;"123!")</f>
        <v/>
      </c>
      <c r="E160" t="str">
        <f>IF(ISBLANK(UserForm!G164),"",UserForm!G164)</f>
        <v/>
      </c>
      <c r="F160" t="str">
        <f>IF(ISBLANK(UserForm!H164),"",UserForm!H164)</f>
        <v/>
      </c>
      <c r="G160" t="str">
        <f>IF(ISBLANK(UserForm!B164),"",$G$2)</f>
        <v/>
      </c>
      <c r="H160" t="str">
        <f>IF(K160="Carts","PTZ:","")&amp;UserForm!C164&amp;" "&amp;UserForm!D164</f>
        <v xml:space="preserve"> </v>
      </c>
      <c r="I160" t="str">
        <f>IF(ISBLANK(UserForm!E164),"",UserForm!E164)</f>
        <v/>
      </c>
      <c r="J160" t="str">
        <f>IF(ISBLANK(UserForm!B164),"",J159+1)</f>
        <v/>
      </c>
      <c r="K160" t="str">
        <f>IF(UserForm!F164="Consultant","Consultants","")&amp;IF(UserForm!F164="Cart User","Carts","")&amp;IF(UserForm!F164="Administrative","Consultants","")</f>
        <v/>
      </c>
      <c r="L160" t="str">
        <f>IF(ISBLANK(UserForm!B164),"","En")</f>
        <v/>
      </c>
      <c r="N160" t="str">
        <f>IF(ISBLANK(UserForm!B164),"","VidyoProxy01")</f>
        <v/>
      </c>
      <c r="O160" t="str">
        <f>IF(ISBLANK(UserForm!B164),"","Default")</f>
        <v/>
      </c>
    </row>
    <row r="161" spans="1:15" x14ac:dyDescent="0.25">
      <c r="A161" t="str">
        <f>IF(ISBLANK(UserForm!B165),"",UserForm!B165)</f>
        <v/>
      </c>
      <c r="B161" t="str">
        <f>UserForm!C165&amp;" "&amp;UserForm!D165</f>
        <v xml:space="preserve"> </v>
      </c>
      <c r="C161" t="str">
        <f>LOWER(IF(ISBLANK(UserForm!C165),"",IF(UserForm!F165="Consultant",$Q$2,"")&amp;IF(UserForm!F165="Cart User",$Q$2&amp;"-"&amp;$R$2,"")&amp;IF(UserForm!F165="Administrative",$Q$2,"")&amp;"-"&amp;CONCATENATE(LEFT(UserForm!C165,1),UserForm!D165)))</f>
        <v/>
      </c>
      <c r="D161" t="str">
        <f>IF(ISBLANK(UserForm!D165),"",$R$2&amp;"123!")</f>
        <v/>
      </c>
      <c r="E161" t="str">
        <f>IF(ISBLANK(UserForm!G165),"",UserForm!G165)</f>
        <v/>
      </c>
      <c r="F161" t="str">
        <f>IF(ISBLANK(UserForm!H165),"",UserForm!H165)</f>
        <v/>
      </c>
      <c r="G161" t="str">
        <f>IF(ISBLANK(UserForm!B165),"",$G$2)</f>
        <v/>
      </c>
      <c r="H161" t="str">
        <f>IF(K161="Carts","PTZ:","")&amp;UserForm!C165&amp;" "&amp;UserForm!D165</f>
        <v xml:space="preserve"> </v>
      </c>
      <c r="I161" t="str">
        <f>IF(ISBLANK(UserForm!E165),"",UserForm!E165)</f>
        <v/>
      </c>
      <c r="J161" t="str">
        <f>IF(ISBLANK(UserForm!B165),"",J160+1)</f>
        <v/>
      </c>
      <c r="K161" t="str">
        <f>IF(UserForm!F165="Consultant","Consultants","")&amp;IF(UserForm!F165="Cart User","Carts","")&amp;IF(UserForm!F165="Administrative","Consultants","")</f>
        <v/>
      </c>
      <c r="L161" t="str">
        <f>IF(ISBLANK(UserForm!B165),"","En")</f>
        <v/>
      </c>
      <c r="N161" t="str">
        <f>IF(ISBLANK(UserForm!B165),"","VidyoProxy01")</f>
        <v/>
      </c>
      <c r="O161" t="str">
        <f>IF(ISBLANK(UserForm!B165),"","Default")</f>
        <v/>
      </c>
    </row>
    <row r="162" spans="1:15" x14ac:dyDescent="0.25">
      <c r="A162" t="str">
        <f>IF(ISBLANK(UserForm!B166),"",UserForm!B166)</f>
        <v/>
      </c>
      <c r="B162" t="str">
        <f>UserForm!C166&amp;" "&amp;UserForm!D166</f>
        <v xml:space="preserve"> </v>
      </c>
      <c r="C162" t="str">
        <f>LOWER(IF(ISBLANK(UserForm!C166),"",IF(UserForm!F166="Consultant",$Q$2,"")&amp;IF(UserForm!F166="Cart User",$Q$2&amp;"-"&amp;$R$2,"")&amp;IF(UserForm!F166="Administrative",$Q$2,"")&amp;"-"&amp;CONCATENATE(LEFT(UserForm!C166,1),UserForm!D166)))</f>
        <v/>
      </c>
      <c r="D162" t="str">
        <f>IF(ISBLANK(UserForm!D166),"",$R$2&amp;"123!")</f>
        <v/>
      </c>
      <c r="E162" t="str">
        <f>IF(ISBLANK(UserForm!G166),"",UserForm!G166)</f>
        <v/>
      </c>
      <c r="F162" t="str">
        <f>IF(ISBLANK(UserForm!H166),"",UserForm!H166)</f>
        <v/>
      </c>
      <c r="G162" t="str">
        <f>IF(ISBLANK(UserForm!B166),"",$G$2)</f>
        <v/>
      </c>
      <c r="H162" t="str">
        <f>IF(K162="Carts","PTZ:","")&amp;UserForm!C166&amp;" "&amp;UserForm!D166</f>
        <v xml:space="preserve"> </v>
      </c>
      <c r="I162" t="str">
        <f>IF(ISBLANK(UserForm!E166),"",UserForm!E166)</f>
        <v/>
      </c>
      <c r="J162" t="str">
        <f>IF(ISBLANK(UserForm!B166),"",J161+1)</f>
        <v/>
      </c>
      <c r="K162" t="str">
        <f>IF(UserForm!F166="Consultant","Consultants","")&amp;IF(UserForm!F166="Cart User","Carts","")&amp;IF(UserForm!F166="Administrative","Consultants","")</f>
        <v/>
      </c>
      <c r="L162" t="str">
        <f>IF(ISBLANK(UserForm!B166),"","En")</f>
        <v/>
      </c>
      <c r="N162" t="str">
        <f>IF(ISBLANK(UserForm!B166),"","VidyoProxy01")</f>
        <v/>
      </c>
      <c r="O162" t="str">
        <f>IF(ISBLANK(UserForm!B166),"","Default")</f>
        <v/>
      </c>
    </row>
    <row r="163" spans="1:15" x14ac:dyDescent="0.25">
      <c r="A163" t="str">
        <f>IF(ISBLANK(UserForm!B167),"",UserForm!B167)</f>
        <v/>
      </c>
      <c r="B163" t="str">
        <f>UserForm!C167&amp;" "&amp;UserForm!D167</f>
        <v xml:space="preserve"> </v>
      </c>
      <c r="C163" t="str">
        <f>LOWER(IF(ISBLANK(UserForm!C167),"",IF(UserForm!F167="Consultant",$Q$2,"")&amp;IF(UserForm!F167="Cart User",$Q$2&amp;"-"&amp;$R$2,"")&amp;IF(UserForm!F167="Administrative",$Q$2,"")&amp;"-"&amp;CONCATENATE(LEFT(UserForm!C167,1),UserForm!D167)))</f>
        <v/>
      </c>
      <c r="D163" t="str">
        <f>IF(ISBLANK(UserForm!D167),"",$R$2&amp;"123!")</f>
        <v/>
      </c>
      <c r="E163" t="str">
        <f>IF(ISBLANK(UserForm!G167),"",UserForm!G167)</f>
        <v/>
      </c>
      <c r="F163" t="str">
        <f>IF(ISBLANK(UserForm!H167),"",UserForm!H167)</f>
        <v/>
      </c>
      <c r="G163" t="str">
        <f>IF(ISBLANK(UserForm!B167),"",$G$2)</f>
        <v/>
      </c>
      <c r="H163" t="str">
        <f>IF(K163="Carts","PTZ:","")&amp;UserForm!C167&amp;" "&amp;UserForm!D167</f>
        <v xml:space="preserve"> </v>
      </c>
      <c r="I163" t="str">
        <f>IF(ISBLANK(UserForm!E167),"",UserForm!E167)</f>
        <v/>
      </c>
      <c r="J163" t="str">
        <f>IF(ISBLANK(UserForm!B167),"",J162+1)</f>
        <v/>
      </c>
      <c r="K163" t="str">
        <f>IF(UserForm!F167="Consultant","Consultants","")&amp;IF(UserForm!F167="Cart User","Carts","")&amp;IF(UserForm!F167="Administrative","Consultants","")</f>
        <v/>
      </c>
      <c r="L163" t="str">
        <f>IF(ISBLANK(UserForm!B167),"","En")</f>
        <v/>
      </c>
      <c r="N163" t="str">
        <f>IF(ISBLANK(UserForm!B167),"","VidyoProxy01")</f>
        <v/>
      </c>
      <c r="O163" t="str">
        <f>IF(ISBLANK(UserForm!B167),"","Default")</f>
        <v/>
      </c>
    </row>
    <row r="164" spans="1:15" x14ac:dyDescent="0.25">
      <c r="A164" t="str">
        <f>IF(ISBLANK(UserForm!B168),"",UserForm!B168)</f>
        <v/>
      </c>
      <c r="B164" t="str">
        <f>UserForm!C168&amp;" "&amp;UserForm!D168</f>
        <v xml:space="preserve"> </v>
      </c>
      <c r="C164" t="str">
        <f>LOWER(IF(ISBLANK(UserForm!C168),"",IF(UserForm!F168="Consultant",$Q$2,"")&amp;IF(UserForm!F168="Cart User",$Q$2&amp;"-"&amp;$R$2,"")&amp;IF(UserForm!F168="Administrative",$Q$2,"")&amp;"-"&amp;CONCATENATE(LEFT(UserForm!C168,1),UserForm!D168)))</f>
        <v/>
      </c>
      <c r="D164" t="str">
        <f>IF(ISBLANK(UserForm!D168),"",$R$2&amp;"123!")</f>
        <v/>
      </c>
      <c r="E164" t="str">
        <f>IF(ISBLANK(UserForm!G168),"",UserForm!G168)</f>
        <v/>
      </c>
      <c r="F164" t="str">
        <f>IF(ISBLANK(UserForm!H168),"",UserForm!H168)</f>
        <v/>
      </c>
      <c r="G164" t="str">
        <f>IF(ISBLANK(UserForm!B168),"",$G$2)</f>
        <v/>
      </c>
      <c r="H164" t="str">
        <f>IF(K164="Carts","PTZ:","")&amp;UserForm!C168&amp;" "&amp;UserForm!D168</f>
        <v xml:space="preserve"> </v>
      </c>
      <c r="I164" t="str">
        <f>IF(ISBLANK(UserForm!E168),"",UserForm!E168)</f>
        <v/>
      </c>
      <c r="J164" t="str">
        <f>IF(ISBLANK(UserForm!B168),"",J163+1)</f>
        <v/>
      </c>
      <c r="K164" t="str">
        <f>IF(UserForm!F168="Consultant","Consultants","")&amp;IF(UserForm!F168="Cart User","Carts","")&amp;IF(UserForm!F168="Administrative","Consultants","")</f>
        <v/>
      </c>
      <c r="L164" t="str">
        <f>IF(ISBLANK(UserForm!B168),"","En")</f>
        <v/>
      </c>
      <c r="N164" t="str">
        <f>IF(ISBLANK(UserForm!B168),"","VidyoProxy01")</f>
        <v/>
      </c>
      <c r="O164" t="str">
        <f>IF(ISBLANK(UserForm!B168),"","Default")</f>
        <v/>
      </c>
    </row>
    <row r="165" spans="1:15" x14ac:dyDescent="0.25">
      <c r="A165" t="str">
        <f>IF(ISBLANK(UserForm!B169),"",UserForm!B169)</f>
        <v/>
      </c>
      <c r="B165" t="str">
        <f>UserForm!C169&amp;" "&amp;UserForm!D169</f>
        <v xml:space="preserve"> </v>
      </c>
      <c r="C165" t="str">
        <f>LOWER(IF(ISBLANK(UserForm!C169),"",IF(UserForm!F169="Consultant",$Q$2,"")&amp;IF(UserForm!F169="Cart User",$Q$2&amp;"-"&amp;$R$2,"")&amp;IF(UserForm!F169="Administrative",$Q$2,"")&amp;"-"&amp;CONCATENATE(LEFT(UserForm!C169,1),UserForm!D169)))</f>
        <v/>
      </c>
      <c r="D165" t="str">
        <f>IF(ISBLANK(UserForm!D169),"",$R$2&amp;"123!")</f>
        <v/>
      </c>
      <c r="E165" t="str">
        <f>IF(ISBLANK(UserForm!G169),"",UserForm!G169)</f>
        <v/>
      </c>
      <c r="F165" t="str">
        <f>IF(ISBLANK(UserForm!H169),"",UserForm!H169)</f>
        <v/>
      </c>
      <c r="G165" t="str">
        <f>IF(ISBLANK(UserForm!B169),"",$G$2)</f>
        <v/>
      </c>
      <c r="H165" t="str">
        <f>IF(K165="Carts","PTZ:","")&amp;UserForm!C169&amp;" "&amp;UserForm!D169</f>
        <v xml:space="preserve"> </v>
      </c>
      <c r="I165" t="str">
        <f>IF(ISBLANK(UserForm!E169),"",UserForm!E169)</f>
        <v/>
      </c>
      <c r="J165" t="str">
        <f>IF(ISBLANK(UserForm!B169),"",J164+1)</f>
        <v/>
      </c>
      <c r="K165" t="str">
        <f>IF(UserForm!F169="Consultant","Consultants","")&amp;IF(UserForm!F169="Cart User","Carts","")&amp;IF(UserForm!F169="Administrative","Consultants","")</f>
        <v/>
      </c>
      <c r="L165" t="str">
        <f>IF(ISBLANK(UserForm!B169),"","En")</f>
        <v/>
      </c>
      <c r="N165" t="str">
        <f>IF(ISBLANK(UserForm!B169),"","VidyoProxy01")</f>
        <v/>
      </c>
      <c r="O165" t="str">
        <f>IF(ISBLANK(UserForm!B169),"","Default")</f>
        <v/>
      </c>
    </row>
    <row r="166" spans="1:15" x14ac:dyDescent="0.25">
      <c r="A166" t="str">
        <f>IF(ISBLANK(UserForm!B170),"",UserForm!B170)</f>
        <v/>
      </c>
      <c r="B166" t="str">
        <f>UserForm!C170&amp;" "&amp;UserForm!D170</f>
        <v xml:space="preserve"> </v>
      </c>
      <c r="C166" t="str">
        <f>LOWER(IF(ISBLANK(UserForm!C170),"",IF(UserForm!F170="Consultant",$Q$2,"")&amp;IF(UserForm!F170="Cart User",$Q$2&amp;"-"&amp;$R$2,"")&amp;IF(UserForm!F170="Administrative",$Q$2,"")&amp;"-"&amp;CONCATENATE(LEFT(UserForm!C170,1),UserForm!D170)))</f>
        <v/>
      </c>
      <c r="D166" t="str">
        <f>IF(ISBLANK(UserForm!D170),"",$R$2&amp;"123!")</f>
        <v/>
      </c>
      <c r="E166" t="str">
        <f>IF(ISBLANK(UserForm!G170),"",UserForm!G170)</f>
        <v/>
      </c>
      <c r="F166" t="str">
        <f>IF(ISBLANK(UserForm!H170),"",UserForm!H170)</f>
        <v/>
      </c>
      <c r="G166" t="str">
        <f>IF(ISBLANK(UserForm!B170),"",$G$2)</f>
        <v/>
      </c>
      <c r="H166" t="str">
        <f>IF(K166="Carts","PTZ:","")&amp;UserForm!C170&amp;" "&amp;UserForm!D170</f>
        <v xml:space="preserve"> </v>
      </c>
      <c r="I166" t="str">
        <f>IF(ISBLANK(UserForm!E170),"",UserForm!E170)</f>
        <v/>
      </c>
      <c r="J166" t="str">
        <f>IF(ISBLANK(UserForm!B170),"",J165+1)</f>
        <v/>
      </c>
      <c r="K166" t="str">
        <f>IF(UserForm!F170="Consultant","Consultants","")&amp;IF(UserForm!F170="Cart User","Carts","")&amp;IF(UserForm!F170="Administrative","Consultants","")</f>
        <v/>
      </c>
      <c r="L166" t="str">
        <f>IF(ISBLANK(UserForm!B170),"","En")</f>
        <v/>
      </c>
      <c r="N166" t="str">
        <f>IF(ISBLANK(UserForm!B170),"","VidyoProxy01")</f>
        <v/>
      </c>
      <c r="O166" t="str">
        <f>IF(ISBLANK(UserForm!B170),"","Default")</f>
        <v/>
      </c>
    </row>
    <row r="167" spans="1:15" x14ac:dyDescent="0.25">
      <c r="A167" t="str">
        <f>IF(ISBLANK(UserForm!B171),"",UserForm!B171)</f>
        <v/>
      </c>
      <c r="B167" t="str">
        <f>UserForm!C171&amp;" "&amp;UserForm!D171</f>
        <v xml:space="preserve"> </v>
      </c>
      <c r="C167" t="str">
        <f>LOWER(IF(ISBLANK(UserForm!C171),"",IF(UserForm!F171="Consultant",$Q$2,"")&amp;IF(UserForm!F171="Cart User",$Q$2&amp;"-"&amp;$R$2,"")&amp;IF(UserForm!F171="Administrative",$Q$2,"")&amp;"-"&amp;CONCATENATE(LEFT(UserForm!C171,1),UserForm!D171)))</f>
        <v/>
      </c>
      <c r="D167" t="str">
        <f>IF(ISBLANK(UserForm!D171),"",$R$2&amp;"123!")</f>
        <v/>
      </c>
      <c r="E167" t="str">
        <f>IF(ISBLANK(UserForm!G171),"",UserForm!G171)</f>
        <v/>
      </c>
      <c r="F167" t="str">
        <f>IF(ISBLANK(UserForm!H171),"",UserForm!H171)</f>
        <v/>
      </c>
      <c r="G167" t="str">
        <f>IF(ISBLANK(UserForm!B171),"",$G$2)</f>
        <v/>
      </c>
      <c r="H167" t="str">
        <f>IF(K167="Carts","PTZ:","")&amp;UserForm!C171&amp;" "&amp;UserForm!D171</f>
        <v xml:space="preserve"> </v>
      </c>
      <c r="I167" t="str">
        <f>IF(ISBLANK(UserForm!E171),"",UserForm!E171)</f>
        <v/>
      </c>
      <c r="J167" t="str">
        <f>IF(ISBLANK(UserForm!B171),"",J166+1)</f>
        <v/>
      </c>
      <c r="K167" t="str">
        <f>IF(UserForm!F171="Consultant","Consultants","")&amp;IF(UserForm!F171="Cart User","Carts","")&amp;IF(UserForm!F171="Administrative","Consultants","")</f>
        <v/>
      </c>
      <c r="L167" t="str">
        <f>IF(ISBLANK(UserForm!B171),"","En")</f>
        <v/>
      </c>
      <c r="N167" t="str">
        <f>IF(ISBLANK(UserForm!B171),"","VidyoProxy01")</f>
        <v/>
      </c>
      <c r="O167" t="str">
        <f>IF(ISBLANK(UserForm!B171),"","Default")</f>
        <v/>
      </c>
    </row>
    <row r="168" spans="1:15" x14ac:dyDescent="0.25">
      <c r="A168" t="str">
        <f>IF(ISBLANK(UserForm!B172),"",UserForm!B172)</f>
        <v/>
      </c>
      <c r="B168" t="str">
        <f>UserForm!C172&amp;" "&amp;UserForm!D172</f>
        <v xml:space="preserve"> </v>
      </c>
      <c r="C168" t="str">
        <f>LOWER(IF(ISBLANK(UserForm!C172),"",IF(UserForm!F172="Consultant",$Q$2,"")&amp;IF(UserForm!F172="Cart User",$Q$2&amp;"-"&amp;$R$2,"")&amp;IF(UserForm!F172="Administrative",$Q$2,"")&amp;"-"&amp;CONCATENATE(LEFT(UserForm!C172,1),UserForm!D172)))</f>
        <v/>
      </c>
      <c r="D168" t="str">
        <f>IF(ISBLANK(UserForm!D172),"",$R$2&amp;"123!")</f>
        <v/>
      </c>
      <c r="E168" t="str">
        <f>IF(ISBLANK(UserForm!G172),"",UserForm!G172)</f>
        <v/>
      </c>
      <c r="F168" t="str">
        <f>IF(ISBLANK(UserForm!H172),"",UserForm!H172)</f>
        <v/>
      </c>
      <c r="G168" t="str">
        <f>IF(ISBLANK(UserForm!B172),"",$G$2)</f>
        <v/>
      </c>
      <c r="H168" t="str">
        <f>IF(K168="Carts","PTZ:","")&amp;UserForm!C172&amp;" "&amp;UserForm!D172</f>
        <v xml:space="preserve"> </v>
      </c>
      <c r="I168" t="str">
        <f>IF(ISBLANK(UserForm!E172),"",UserForm!E172)</f>
        <v/>
      </c>
      <c r="J168" t="str">
        <f>IF(ISBLANK(UserForm!B172),"",J167+1)</f>
        <v/>
      </c>
      <c r="K168" t="str">
        <f>IF(UserForm!F172="Consultant","Consultants","")&amp;IF(UserForm!F172="Cart User","Carts","")&amp;IF(UserForm!F172="Administrative","Consultants","")</f>
        <v/>
      </c>
      <c r="L168" t="str">
        <f>IF(ISBLANK(UserForm!B172),"","En")</f>
        <v/>
      </c>
      <c r="N168" t="str">
        <f>IF(ISBLANK(UserForm!B172),"","VidyoProxy01")</f>
        <v/>
      </c>
      <c r="O168" t="str">
        <f>IF(ISBLANK(UserForm!B172),"","Default")</f>
        <v/>
      </c>
    </row>
    <row r="169" spans="1:15" x14ac:dyDescent="0.25">
      <c r="A169" t="str">
        <f>IF(ISBLANK(UserForm!B173),"",UserForm!B173)</f>
        <v/>
      </c>
      <c r="B169" t="str">
        <f>UserForm!C173&amp;" "&amp;UserForm!D173</f>
        <v xml:space="preserve"> </v>
      </c>
      <c r="C169" t="str">
        <f>LOWER(IF(ISBLANK(UserForm!C173),"",IF(UserForm!F173="Consultant",$Q$2,"")&amp;IF(UserForm!F173="Cart User",$Q$2&amp;"-"&amp;$R$2,"")&amp;IF(UserForm!F173="Administrative",$Q$2,"")&amp;"-"&amp;CONCATENATE(LEFT(UserForm!C173,1),UserForm!D173)))</f>
        <v/>
      </c>
      <c r="D169" t="str">
        <f>IF(ISBLANK(UserForm!D173),"",$R$2&amp;"123!")</f>
        <v/>
      </c>
      <c r="E169" t="str">
        <f>IF(ISBLANK(UserForm!G173),"",UserForm!G173)</f>
        <v/>
      </c>
      <c r="F169" t="str">
        <f>IF(ISBLANK(UserForm!H173),"",UserForm!H173)</f>
        <v/>
      </c>
      <c r="G169" t="str">
        <f>IF(ISBLANK(UserForm!B173),"",$G$2)</f>
        <v/>
      </c>
      <c r="H169" t="str">
        <f>IF(K169="Carts","PTZ:","")&amp;UserForm!C173&amp;" "&amp;UserForm!D173</f>
        <v xml:space="preserve"> </v>
      </c>
      <c r="I169" t="str">
        <f>IF(ISBLANK(UserForm!E173),"",UserForm!E173)</f>
        <v/>
      </c>
      <c r="J169" t="str">
        <f>IF(ISBLANK(UserForm!B173),"",J168+1)</f>
        <v/>
      </c>
      <c r="K169" t="str">
        <f>IF(UserForm!F173="Consultant","Consultants","")&amp;IF(UserForm!F173="Cart User","Carts","")&amp;IF(UserForm!F173="Administrative","Consultants","")</f>
        <v/>
      </c>
      <c r="L169" t="str">
        <f>IF(ISBLANK(UserForm!B173),"","En")</f>
        <v/>
      </c>
      <c r="N169" t="str">
        <f>IF(ISBLANK(UserForm!B173),"","VidyoProxy01")</f>
        <v/>
      </c>
      <c r="O169" t="str">
        <f>IF(ISBLANK(UserForm!B173),"","Default")</f>
        <v/>
      </c>
    </row>
    <row r="170" spans="1:15" x14ac:dyDescent="0.25">
      <c r="A170" t="str">
        <f>IF(ISBLANK(UserForm!B174),"",UserForm!B174)</f>
        <v/>
      </c>
      <c r="B170" t="str">
        <f>UserForm!C174&amp;" "&amp;UserForm!D174</f>
        <v xml:space="preserve"> </v>
      </c>
      <c r="C170" t="str">
        <f>LOWER(IF(ISBLANK(UserForm!C174),"",IF(UserForm!F174="Consultant",$Q$2,"")&amp;IF(UserForm!F174="Cart User",$Q$2&amp;"-"&amp;$R$2,"")&amp;IF(UserForm!F174="Administrative",$Q$2,"")&amp;"-"&amp;CONCATENATE(LEFT(UserForm!C174,1),UserForm!D174)))</f>
        <v/>
      </c>
      <c r="D170" t="str">
        <f>IF(ISBLANK(UserForm!D174),"",$R$2&amp;"123!")</f>
        <v/>
      </c>
      <c r="E170" t="str">
        <f>IF(ISBLANK(UserForm!G174),"",UserForm!G174)</f>
        <v/>
      </c>
      <c r="F170" t="str">
        <f>IF(ISBLANK(UserForm!H174),"",UserForm!H174)</f>
        <v/>
      </c>
      <c r="G170" t="str">
        <f>IF(ISBLANK(UserForm!B174),"",$G$2)</f>
        <v/>
      </c>
      <c r="H170" t="str">
        <f>IF(K170="Carts","PTZ:","")&amp;UserForm!C174&amp;" "&amp;UserForm!D174</f>
        <v xml:space="preserve"> </v>
      </c>
      <c r="I170" t="str">
        <f>IF(ISBLANK(UserForm!E174),"",UserForm!E174)</f>
        <v/>
      </c>
      <c r="J170" t="str">
        <f>IF(ISBLANK(UserForm!B174),"",J169+1)</f>
        <v/>
      </c>
      <c r="K170" t="str">
        <f>IF(UserForm!F174="Consultant","Consultants","")&amp;IF(UserForm!F174="Cart User","Carts","")&amp;IF(UserForm!F174="Administrative","Consultants","")</f>
        <v/>
      </c>
      <c r="L170" t="str">
        <f>IF(ISBLANK(UserForm!B174),"","En")</f>
        <v/>
      </c>
      <c r="N170" t="str">
        <f>IF(ISBLANK(UserForm!B174),"","VidyoProxy01")</f>
        <v/>
      </c>
      <c r="O170" t="str">
        <f>IF(ISBLANK(UserForm!B174),"","Default")</f>
        <v/>
      </c>
    </row>
    <row r="171" spans="1:15" x14ac:dyDescent="0.25">
      <c r="A171" t="str">
        <f>IF(ISBLANK(UserForm!B175),"",UserForm!B175)</f>
        <v/>
      </c>
      <c r="B171" t="str">
        <f>UserForm!C175&amp;" "&amp;UserForm!D175</f>
        <v xml:space="preserve"> </v>
      </c>
      <c r="C171" t="str">
        <f>LOWER(IF(ISBLANK(UserForm!C175),"",IF(UserForm!F175="Consultant",$Q$2,"")&amp;IF(UserForm!F175="Cart User",$Q$2&amp;"-"&amp;$R$2,"")&amp;IF(UserForm!F175="Administrative",$Q$2,"")&amp;"-"&amp;CONCATENATE(LEFT(UserForm!C175,1),UserForm!D175)))</f>
        <v/>
      </c>
      <c r="D171" t="str">
        <f>IF(ISBLANK(UserForm!D175),"",$R$2&amp;"123!")</f>
        <v/>
      </c>
      <c r="E171" t="str">
        <f>IF(ISBLANK(UserForm!G175),"",UserForm!G175)</f>
        <v/>
      </c>
      <c r="F171" t="str">
        <f>IF(ISBLANK(UserForm!H175),"",UserForm!H175)</f>
        <v/>
      </c>
      <c r="G171" t="str">
        <f>IF(ISBLANK(UserForm!B175),"",$G$2)</f>
        <v/>
      </c>
      <c r="H171" t="str">
        <f>IF(K171="Carts","PTZ:","")&amp;UserForm!C175&amp;" "&amp;UserForm!D175</f>
        <v xml:space="preserve"> </v>
      </c>
      <c r="I171" t="str">
        <f>IF(ISBLANK(UserForm!E175),"",UserForm!E175)</f>
        <v/>
      </c>
      <c r="J171" t="str">
        <f>IF(ISBLANK(UserForm!B175),"",J170+1)</f>
        <v/>
      </c>
      <c r="K171" t="str">
        <f>IF(UserForm!F175="Consultant","Consultants","")&amp;IF(UserForm!F175="Cart User","Carts","")&amp;IF(UserForm!F175="Administrative","Consultants","")</f>
        <v/>
      </c>
      <c r="L171" t="str">
        <f>IF(ISBLANK(UserForm!B175),"","En")</f>
        <v/>
      </c>
      <c r="N171" t="str">
        <f>IF(ISBLANK(UserForm!B175),"","VidyoProxy01")</f>
        <v/>
      </c>
      <c r="O171" t="str">
        <f>IF(ISBLANK(UserForm!B175),"","Default")</f>
        <v/>
      </c>
    </row>
    <row r="172" spans="1:15" x14ac:dyDescent="0.25">
      <c r="A172" t="str">
        <f>IF(ISBLANK(UserForm!B176),"",UserForm!B176)</f>
        <v/>
      </c>
      <c r="B172" t="str">
        <f>UserForm!C176&amp;" "&amp;UserForm!D176</f>
        <v xml:space="preserve"> </v>
      </c>
      <c r="C172" t="str">
        <f>LOWER(IF(ISBLANK(UserForm!C176),"",IF(UserForm!F176="Consultant",$Q$2,"")&amp;IF(UserForm!F176="Cart User",$Q$2&amp;"-"&amp;$R$2,"")&amp;IF(UserForm!F176="Administrative",$Q$2,"")&amp;"-"&amp;CONCATENATE(LEFT(UserForm!C176,1),UserForm!D176)))</f>
        <v/>
      </c>
      <c r="D172" t="str">
        <f>IF(ISBLANK(UserForm!D176),"",$R$2&amp;"123!")</f>
        <v/>
      </c>
      <c r="E172" t="str">
        <f>IF(ISBLANK(UserForm!G176),"",UserForm!G176)</f>
        <v/>
      </c>
      <c r="F172" t="str">
        <f>IF(ISBLANK(UserForm!H176),"",UserForm!H176)</f>
        <v/>
      </c>
      <c r="G172" t="str">
        <f>IF(ISBLANK(UserForm!B176),"",$G$2)</f>
        <v/>
      </c>
      <c r="H172" t="str">
        <f>IF(K172="Carts","PTZ:","")&amp;UserForm!C176&amp;" "&amp;UserForm!D176</f>
        <v xml:space="preserve"> </v>
      </c>
      <c r="I172" t="str">
        <f>IF(ISBLANK(UserForm!E176),"",UserForm!E176)</f>
        <v/>
      </c>
      <c r="J172" t="str">
        <f>IF(ISBLANK(UserForm!B176),"",J171+1)</f>
        <v/>
      </c>
      <c r="K172" t="str">
        <f>IF(UserForm!F176="Consultant","Consultants","")&amp;IF(UserForm!F176="Cart User","Carts","")&amp;IF(UserForm!F176="Administrative","Consultants","")</f>
        <v/>
      </c>
      <c r="L172" t="str">
        <f>IF(ISBLANK(UserForm!B176),"","En")</f>
        <v/>
      </c>
      <c r="N172" t="str">
        <f>IF(ISBLANK(UserForm!B176),"","VidyoProxy01")</f>
        <v/>
      </c>
      <c r="O172" t="str">
        <f>IF(ISBLANK(UserForm!B176),"","Default")</f>
        <v/>
      </c>
    </row>
    <row r="173" spans="1:15" x14ac:dyDescent="0.25">
      <c r="A173" t="str">
        <f>IF(ISBLANK(UserForm!B177),"",UserForm!B177)</f>
        <v/>
      </c>
      <c r="B173" t="str">
        <f>UserForm!C177&amp;" "&amp;UserForm!D177</f>
        <v xml:space="preserve"> </v>
      </c>
      <c r="C173" t="str">
        <f>LOWER(IF(ISBLANK(UserForm!C177),"",IF(UserForm!F177="Consultant",$Q$2,"")&amp;IF(UserForm!F177="Cart User",$Q$2&amp;"-"&amp;$R$2,"")&amp;IF(UserForm!F177="Administrative",$Q$2,"")&amp;"-"&amp;CONCATENATE(LEFT(UserForm!C177,1),UserForm!D177)))</f>
        <v/>
      </c>
      <c r="D173" t="str">
        <f>IF(ISBLANK(UserForm!D177),"",$R$2&amp;"123!")</f>
        <v/>
      </c>
      <c r="E173" t="str">
        <f>IF(ISBLANK(UserForm!G177),"",UserForm!G177)</f>
        <v/>
      </c>
      <c r="F173" t="str">
        <f>IF(ISBLANK(UserForm!H177),"",UserForm!H177)</f>
        <v/>
      </c>
      <c r="G173" t="str">
        <f>IF(ISBLANK(UserForm!B177),"",$G$2)</f>
        <v/>
      </c>
      <c r="H173" t="str">
        <f>IF(K173="Carts","PTZ:","")&amp;UserForm!C177&amp;" "&amp;UserForm!D177</f>
        <v xml:space="preserve"> </v>
      </c>
      <c r="I173" t="str">
        <f>IF(ISBLANK(UserForm!E177),"",UserForm!E177)</f>
        <v/>
      </c>
      <c r="J173" t="str">
        <f>IF(ISBLANK(UserForm!B177),"",J172+1)</f>
        <v/>
      </c>
      <c r="K173" t="str">
        <f>IF(UserForm!F177="Consultant","Consultants","")&amp;IF(UserForm!F177="Cart User","Carts","")&amp;IF(UserForm!F177="Administrative","Consultants","")</f>
        <v/>
      </c>
      <c r="L173" t="str">
        <f>IF(ISBLANK(UserForm!B177),"","En")</f>
        <v/>
      </c>
      <c r="N173" t="str">
        <f>IF(ISBLANK(UserForm!B177),"","VidyoProxy01")</f>
        <v/>
      </c>
      <c r="O173" t="str">
        <f>IF(ISBLANK(UserForm!B177),"","Default")</f>
        <v/>
      </c>
    </row>
    <row r="174" spans="1:15" x14ac:dyDescent="0.25">
      <c r="A174" t="str">
        <f>IF(ISBLANK(UserForm!B178),"",UserForm!B178)</f>
        <v/>
      </c>
      <c r="B174" t="str">
        <f>UserForm!C178&amp;" "&amp;UserForm!D178</f>
        <v xml:space="preserve"> </v>
      </c>
      <c r="C174" t="str">
        <f>LOWER(IF(ISBLANK(UserForm!C178),"",IF(UserForm!F178="Consultant",$Q$2,"")&amp;IF(UserForm!F178="Cart User",$Q$2&amp;"-"&amp;$R$2,"")&amp;IF(UserForm!F178="Administrative",$Q$2,"")&amp;"-"&amp;CONCATENATE(LEFT(UserForm!C178,1),UserForm!D178)))</f>
        <v/>
      </c>
      <c r="D174" t="str">
        <f>IF(ISBLANK(UserForm!D178),"",$R$2&amp;"123!")</f>
        <v/>
      </c>
      <c r="E174" t="str">
        <f>IF(ISBLANK(UserForm!G178),"",UserForm!G178)</f>
        <v/>
      </c>
      <c r="F174" t="str">
        <f>IF(ISBLANK(UserForm!H178),"",UserForm!H178)</f>
        <v/>
      </c>
      <c r="G174" t="str">
        <f>IF(ISBLANK(UserForm!B178),"",$G$2)</f>
        <v/>
      </c>
      <c r="H174" t="str">
        <f>IF(K174="Carts","PTZ:","")&amp;UserForm!C178&amp;" "&amp;UserForm!D178</f>
        <v xml:space="preserve"> </v>
      </c>
      <c r="I174" t="str">
        <f>IF(ISBLANK(UserForm!E178),"",UserForm!E178)</f>
        <v/>
      </c>
      <c r="J174" t="str">
        <f>IF(ISBLANK(UserForm!B178),"",J173+1)</f>
        <v/>
      </c>
      <c r="K174" t="str">
        <f>IF(UserForm!F178="Consultant","Consultants","")&amp;IF(UserForm!F178="Cart User","Carts","")&amp;IF(UserForm!F178="Administrative","Consultants","")</f>
        <v/>
      </c>
      <c r="L174" t="str">
        <f>IF(ISBLANK(UserForm!B178),"","En")</f>
        <v/>
      </c>
      <c r="N174" t="str">
        <f>IF(ISBLANK(UserForm!B178),"","VidyoProxy01")</f>
        <v/>
      </c>
      <c r="O174" t="str">
        <f>IF(ISBLANK(UserForm!B178),"","Default")</f>
        <v/>
      </c>
    </row>
    <row r="175" spans="1:15" x14ac:dyDescent="0.25">
      <c r="A175" t="str">
        <f>IF(ISBLANK(UserForm!B179),"",UserForm!B179)</f>
        <v/>
      </c>
      <c r="B175" t="str">
        <f>UserForm!C179&amp;" "&amp;UserForm!D179</f>
        <v xml:space="preserve"> </v>
      </c>
      <c r="C175" t="str">
        <f>LOWER(IF(ISBLANK(UserForm!C179),"",IF(UserForm!F179="Consultant",$Q$2,"")&amp;IF(UserForm!F179="Cart User",$Q$2&amp;"-"&amp;$R$2,"")&amp;IF(UserForm!F179="Administrative",$Q$2,"")&amp;"-"&amp;CONCATENATE(LEFT(UserForm!C179,1),UserForm!D179)))</f>
        <v/>
      </c>
      <c r="D175" t="str">
        <f>IF(ISBLANK(UserForm!D179),"",$R$2&amp;"123!")</f>
        <v/>
      </c>
      <c r="E175" t="str">
        <f>IF(ISBLANK(UserForm!G179),"",UserForm!G179)</f>
        <v/>
      </c>
      <c r="F175" t="str">
        <f>IF(ISBLANK(UserForm!H179),"",UserForm!H179)</f>
        <v/>
      </c>
      <c r="G175" t="str">
        <f>IF(ISBLANK(UserForm!B179),"",$G$2)</f>
        <v/>
      </c>
      <c r="H175" t="str">
        <f>IF(K175="Carts","PTZ:","")&amp;UserForm!C179&amp;" "&amp;UserForm!D179</f>
        <v xml:space="preserve"> </v>
      </c>
      <c r="I175" t="str">
        <f>IF(ISBLANK(UserForm!E179),"",UserForm!E179)</f>
        <v/>
      </c>
      <c r="J175" t="str">
        <f>IF(ISBLANK(UserForm!B179),"",J174+1)</f>
        <v/>
      </c>
      <c r="K175" t="str">
        <f>IF(UserForm!F179="Consultant","Consultants","")&amp;IF(UserForm!F179="Cart User","Carts","")&amp;IF(UserForm!F179="Administrative","Consultants","")</f>
        <v/>
      </c>
      <c r="L175" t="str">
        <f>IF(ISBLANK(UserForm!B179),"","En")</f>
        <v/>
      </c>
      <c r="N175" t="str">
        <f>IF(ISBLANK(UserForm!B179),"","VidyoProxy01")</f>
        <v/>
      </c>
      <c r="O175" t="str">
        <f>IF(ISBLANK(UserForm!B179),"","Default")</f>
        <v/>
      </c>
    </row>
    <row r="176" spans="1:15" x14ac:dyDescent="0.25">
      <c r="A176" t="str">
        <f>IF(ISBLANK(UserForm!B180),"",UserForm!B180)</f>
        <v/>
      </c>
      <c r="B176" t="str">
        <f>UserForm!C180&amp;" "&amp;UserForm!D180</f>
        <v xml:space="preserve"> </v>
      </c>
      <c r="C176" t="str">
        <f>LOWER(IF(ISBLANK(UserForm!C180),"",IF(UserForm!F180="Consultant",$Q$2,"")&amp;IF(UserForm!F180="Cart User",$Q$2&amp;"-"&amp;$R$2,"")&amp;IF(UserForm!F180="Administrative",$Q$2,"")&amp;"-"&amp;CONCATENATE(LEFT(UserForm!C180,1),UserForm!D180)))</f>
        <v/>
      </c>
      <c r="D176" t="str">
        <f>IF(ISBLANK(UserForm!D180),"",$R$2&amp;"123!")</f>
        <v/>
      </c>
      <c r="E176" t="str">
        <f>IF(ISBLANK(UserForm!G180),"",UserForm!G180)</f>
        <v/>
      </c>
      <c r="F176" t="str">
        <f>IF(ISBLANK(UserForm!H180),"",UserForm!H180)</f>
        <v/>
      </c>
      <c r="G176" t="str">
        <f>IF(ISBLANK(UserForm!B180),"",$G$2)</f>
        <v/>
      </c>
      <c r="H176" t="str">
        <f>IF(K176="Carts","PTZ:","")&amp;UserForm!C180&amp;" "&amp;UserForm!D180</f>
        <v xml:space="preserve"> </v>
      </c>
      <c r="I176" t="str">
        <f>IF(ISBLANK(UserForm!E180),"",UserForm!E180)</f>
        <v/>
      </c>
      <c r="J176" t="str">
        <f>IF(ISBLANK(UserForm!B180),"",J175+1)</f>
        <v/>
      </c>
      <c r="K176" t="str">
        <f>IF(UserForm!F180="Consultant","Consultants","")&amp;IF(UserForm!F180="Cart User","Carts","")&amp;IF(UserForm!F180="Administrative","Consultants","")</f>
        <v/>
      </c>
      <c r="L176" t="str">
        <f>IF(ISBLANK(UserForm!B180),"","En")</f>
        <v/>
      </c>
      <c r="N176" t="str">
        <f>IF(ISBLANK(UserForm!B180),"","VidyoProxy01")</f>
        <v/>
      </c>
      <c r="O176" t="str">
        <f>IF(ISBLANK(UserForm!B180),"","Default")</f>
        <v/>
      </c>
    </row>
    <row r="177" spans="1:15" x14ac:dyDescent="0.25">
      <c r="A177" t="str">
        <f>IF(ISBLANK(UserForm!B181),"",UserForm!B181)</f>
        <v/>
      </c>
      <c r="B177" t="str">
        <f>UserForm!C181&amp;" "&amp;UserForm!D181</f>
        <v xml:space="preserve"> </v>
      </c>
      <c r="C177" t="str">
        <f>LOWER(IF(ISBLANK(UserForm!C181),"",IF(UserForm!F181="Consultant",$Q$2,"")&amp;IF(UserForm!F181="Cart User",$Q$2&amp;"-"&amp;$R$2,"")&amp;IF(UserForm!F181="Administrative",$Q$2,"")&amp;"-"&amp;CONCATENATE(LEFT(UserForm!C181,1),UserForm!D181)))</f>
        <v/>
      </c>
      <c r="D177" t="str">
        <f>IF(ISBLANK(UserForm!D181),"",$R$2&amp;"123!")</f>
        <v/>
      </c>
      <c r="E177" t="str">
        <f>IF(ISBLANK(UserForm!G181),"",UserForm!G181)</f>
        <v/>
      </c>
      <c r="F177" t="str">
        <f>IF(ISBLANK(UserForm!H181),"",UserForm!H181)</f>
        <v/>
      </c>
      <c r="G177" t="str">
        <f>IF(ISBLANK(UserForm!B181),"",$G$2)</f>
        <v/>
      </c>
      <c r="H177" t="str">
        <f>IF(K177="Carts","PTZ:","")&amp;UserForm!C181&amp;" "&amp;UserForm!D181</f>
        <v xml:space="preserve"> </v>
      </c>
      <c r="I177" t="str">
        <f>IF(ISBLANK(UserForm!E181),"",UserForm!E181)</f>
        <v/>
      </c>
      <c r="J177" t="str">
        <f>IF(ISBLANK(UserForm!B181),"",J176+1)</f>
        <v/>
      </c>
      <c r="K177" t="str">
        <f>IF(UserForm!F181="Consultant","Consultants","")&amp;IF(UserForm!F181="Cart User","Carts","")&amp;IF(UserForm!F181="Administrative","Consultants","")</f>
        <v/>
      </c>
      <c r="L177" t="str">
        <f>IF(ISBLANK(UserForm!B181),"","En")</f>
        <v/>
      </c>
      <c r="N177" t="str">
        <f>IF(ISBLANK(UserForm!B181),"","VidyoProxy01")</f>
        <v/>
      </c>
      <c r="O177" t="str">
        <f>IF(ISBLANK(UserForm!B181),"","Default")</f>
        <v/>
      </c>
    </row>
    <row r="178" spans="1:15" x14ac:dyDescent="0.25">
      <c r="A178" t="str">
        <f>IF(ISBLANK(UserForm!B182),"",UserForm!B182)</f>
        <v/>
      </c>
      <c r="B178" t="str">
        <f>UserForm!C182&amp;" "&amp;UserForm!D182</f>
        <v xml:space="preserve"> </v>
      </c>
      <c r="C178" t="str">
        <f>LOWER(IF(ISBLANK(UserForm!C182),"",IF(UserForm!F182="Consultant",$Q$2,"")&amp;IF(UserForm!F182="Cart User",$Q$2&amp;"-"&amp;$R$2,"")&amp;IF(UserForm!F182="Administrative",$Q$2,"")&amp;"-"&amp;CONCATENATE(LEFT(UserForm!C182,1),UserForm!D182)))</f>
        <v/>
      </c>
      <c r="D178" t="str">
        <f>IF(ISBLANK(UserForm!D182),"",$R$2&amp;"123!")</f>
        <v/>
      </c>
      <c r="E178" t="str">
        <f>IF(ISBLANK(UserForm!G182),"",UserForm!G182)</f>
        <v/>
      </c>
      <c r="F178" t="str">
        <f>IF(ISBLANK(UserForm!H182),"",UserForm!H182)</f>
        <v/>
      </c>
      <c r="G178" t="str">
        <f>IF(ISBLANK(UserForm!B182),"",$G$2)</f>
        <v/>
      </c>
      <c r="H178" t="str">
        <f>IF(K178="Carts","PTZ:","")&amp;UserForm!C182&amp;" "&amp;UserForm!D182</f>
        <v xml:space="preserve"> </v>
      </c>
      <c r="I178" t="str">
        <f>IF(ISBLANK(UserForm!E182),"",UserForm!E182)</f>
        <v/>
      </c>
      <c r="J178" t="str">
        <f>IF(ISBLANK(UserForm!B182),"",J177+1)</f>
        <v/>
      </c>
      <c r="K178" t="str">
        <f>IF(UserForm!F182="Consultant","Consultants","")&amp;IF(UserForm!F182="Cart User","Carts","")&amp;IF(UserForm!F182="Administrative","Consultants","")</f>
        <v/>
      </c>
      <c r="L178" t="str">
        <f>IF(ISBLANK(UserForm!B182),"","En")</f>
        <v/>
      </c>
      <c r="N178" t="str">
        <f>IF(ISBLANK(UserForm!B182),"","VidyoProxy01")</f>
        <v/>
      </c>
      <c r="O178" t="str">
        <f>IF(ISBLANK(UserForm!B182),"","Default")</f>
        <v/>
      </c>
    </row>
    <row r="179" spans="1:15" x14ac:dyDescent="0.25">
      <c r="A179" t="str">
        <f>IF(ISBLANK(UserForm!B183),"",UserForm!B183)</f>
        <v/>
      </c>
      <c r="B179" t="str">
        <f>UserForm!C183&amp;" "&amp;UserForm!D183</f>
        <v xml:space="preserve"> </v>
      </c>
      <c r="C179" t="str">
        <f>LOWER(IF(ISBLANK(UserForm!C183),"",IF(UserForm!F183="Consultant",$Q$2,"")&amp;IF(UserForm!F183="Cart User",$Q$2&amp;"-"&amp;$R$2,"")&amp;IF(UserForm!F183="Administrative",$Q$2,"")&amp;"-"&amp;CONCATENATE(LEFT(UserForm!C183,1),UserForm!D183)))</f>
        <v/>
      </c>
      <c r="D179" t="str">
        <f>IF(ISBLANK(UserForm!D183),"",$R$2&amp;"123!")</f>
        <v/>
      </c>
      <c r="E179" t="str">
        <f>IF(ISBLANK(UserForm!G183),"",UserForm!G183)</f>
        <v/>
      </c>
      <c r="F179" t="str">
        <f>IF(ISBLANK(UserForm!H183),"",UserForm!H183)</f>
        <v/>
      </c>
      <c r="G179" t="str">
        <f>IF(ISBLANK(UserForm!B183),"",$G$2)</f>
        <v/>
      </c>
      <c r="H179" t="str">
        <f>IF(K179="Carts","PTZ:","")&amp;UserForm!C183&amp;" "&amp;UserForm!D183</f>
        <v xml:space="preserve"> </v>
      </c>
      <c r="I179" t="str">
        <f>IF(ISBLANK(UserForm!E183),"",UserForm!E183)</f>
        <v/>
      </c>
      <c r="J179" t="str">
        <f>IF(ISBLANK(UserForm!B183),"",J178+1)</f>
        <v/>
      </c>
      <c r="K179" t="str">
        <f>IF(UserForm!F183="Consultant","Consultants","")&amp;IF(UserForm!F183="Cart User","Carts","")&amp;IF(UserForm!F183="Administrative","Consultants","")</f>
        <v/>
      </c>
      <c r="L179" t="str">
        <f>IF(ISBLANK(UserForm!B183),"","En")</f>
        <v/>
      </c>
      <c r="N179" t="str">
        <f>IF(ISBLANK(UserForm!B183),"","VidyoProxy01")</f>
        <v/>
      </c>
      <c r="O179" t="str">
        <f>IF(ISBLANK(UserForm!B183),"","Default")</f>
        <v/>
      </c>
    </row>
    <row r="180" spans="1:15" x14ac:dyDescent="0.25">
      <c r="A180" t="str">
        <f>IF(ISBLANK(UserForm!B184),"",UserForm!B184)</f>
        <v/>
      </c>
      <c r="B180" t="str">
        <f>UserForm!C184&amp;" "&amp;UserForm!D184</f>
        <v xml:space="preserve"> </v>
      </c>
      <c r="C180" t="str">
        <f>LOWER(IF(ISBLANK(UserForm!C184),"",IF(UserForm!F184="Consultant",$Q$2,"")&amp;IF(UserForm!F184="Cart User",$Q$2&amp;"-"&amp;$R$2,"")&amp;IF(UserForm!F184="Administrative",$Q$2,"")&amp;"-"&amp;CONCATENATE(LEFT(UserForm!C184,1),UserForm!D184)))</f>
        <v/>
      </c>
      <c r="D180" t="str">
        <f>IF(ISBLANK(UserForm!D184),"",$R$2&amp;"123!")</f>
        <v/>
      </c>
      <c r="E180" t="str">
        <f>IF(ISBLANK(UserForm!G184),"",UserForm!G184)</f>
        <v/>
      </c>
      <c r="F180" t="str">
        <f>IF(ISBLANK(UserForm!H184),"",UserForm!H184)</f>
        <v/>
      </c>
      <c r="G180" t="str">
        <f>IF(ISBLANK(UserForm!B184),"",$G$2)</f>
        <v/>
      </c>
      <c r="H180" t="str">
        <f>IF(K180="Carts","PTZ:","")&amp;UserForm!C184&amp;" "&amp;UserForm!D184</f>
        <v xml:space="preserve"> </v>
      </c>
      <c r="I180" t="str">
        <f>IF(ISBLANK(UserForm!E184),"",UserForm!E184)</f>
        <v/>
      </c>
      <c r="J180" t="str">
        <f>IF(ISBLANK(UserForm!B184),"",J179+1)</f>
        <v/>
      </c>
      <c r="K180" t="str">
        <f>IF(UserForm!F184="Consultant","Consultants","")&amp;IF(UserForm!F184="Cart User","Carts","")&amp;IF(UserForm!F184="Administrative","Consultants","")</f>
        <v/>
      </c>
      <c r="L180" t="str">
        <f>IF(ISBLANK(UserForm!B184),"","En")</f>
        <v/>
      </c>
      <c r="N180" t="str">
        <f>IF(ISBLANK(UserForm!B184),"","VidyoProxy01")</f>
        <v/>
      </c>
      <c r="O180" t="str">
        <f>IF(ISBLANK(UserForm!B184),"","Default")</f>
        <v/>
      </c>
    </row>
    <row r="181" spans="1:15" x14ac:dyDescent="0.25">
      <c r="A181" t="str">
        <f>IF(ISBLANK(UserForm!B185),"",UserForm!B185)</f>
        <v/>
      </c>
      <c r="B181" t="str">
        <f>UserForm!C185&amp;" "&amp;UserForm!D185</f>
        <v xml:space="preserve"> </v>
      </c>
      <c r="C181" t="str">
        <f>LOWER(IF(ISBLANK(UserForm!C185),"",IF(UserForm!F185="Consultant",$Q$2,"")&amp;IF(UserForm!F185="Cart User",$Q$2&amp;"-"&amp;$R$2,"")&amp;IF(UserForm!F185="Administrative",$Q$2,"")&amp;"-"&amp;CONCATENATE(LEFT(UserForm!C185,1),UserForm!D185)))</f>
        <v/>
      </c>
      <c r="D181" t="str">
        <f>IF(ISBLANK(UserForm!D185),"",$R$2&amp;"123!")</f>
        <v/>
      </c>
      <c r="E181" t="str">
        <f>IF(ISBLANK(UserForm!G185),"",UserForm!G185)</f>
        <v/>
      </c>
      <c r="F181" t="str">
        <f>IF(ISBLANK(UserForm!H185),"",UserForm!H185)</f>
        <v/>
      </c>
      <c r="G181" t="str">
        <f>IF(ISBLANK(UserForm!B185),"",$G$2)</f>
        <v/>
      </c>
      <c r="H181" t="str">
        <f>IF(K181="Carts","PTZ:","")&amp;UserForm!C185&amp;" "&amp;UserForm!D185</f>
        <v xml:space="preserve"> </v>
      </c>
      <c r="I181" t="str">
        <f>IF(ISBLANK(UserForm!E185),"",UserForm!E185)</f>
        <v/>
      </c>
      <c r="J181" t="str">
        <f>IF(ISBLANK(UserForm!B185),"",J180+1)</f>
        <v/>
      </c>
      <c r="K181" t="str">
        <f>IF(UserForm!F185="Consultant","Consultants","")&amp;IF(UserForm!F185="Cart User","Carts","")&amp;IF(UserForm!F185="Administrative","Consultants","")</f>
        <v/>
      </c>
      <c r="L181" t="str">
        <f>IF(ISBLANK(UserForm!B185),"","En")</f>
        <v/>
      </c>
      <c r="N181" t="str">
        <f>IF(ISBLANK(UserForm!B185),"","VidyoProxy01")</f>
        <v/>
      </c>
      <c r="O181" t="str">
        <f>IF(ISBLANK(UserForm!B185),"","Default")</f>
        <v/>
      </c>
    </row>
    <row r="182" spans="1:15" x14ac:dyDescent="0.25">
      <c r="A182" t="str">
        <f>IF(ISBLANK(UserForm!B186),"",UserForm!B186)</f>
        <v/>
      </c>
      <c r="B182" t="str">
        <f>UserForm!C186&amp;" "&amp;UserForm!D186</f>
        <v xml:space="preserve"> </v>
      </c>
      <c r="C182" t="str">
        <f>LOWER(IF(ISBLANK(UserForm!C186),"",IF(UserForm!F186="Consultant",$Q$2,"")&amp;IF(UserForm!F186="Cart User",$Q$2&amp;"-"&amp;$R$2,"")&amp;IF(UserForm!F186="Administrative",$Q$2,"")&amp;"-"&amp;CONCATENATE(LEFT(UserForm!C186,1),UserForm!D186)))</f>
        <v/>
      </c>
      <c r="D182" t="str">
        <f>IF(ISBLANK(UserForm!D186),"",$R$2&amp;"123!")</f>
        <v/>
      </c>
      <c r="E182" t="str">
        <f>IF(ISBLANK(UserForm!G186),"",UserForm!G186)</f>
        <v/>
      </c>
      <c r="F182" t="str">
        <f>IF(ISBLANK(UserForm!H186),"",UserForm!H186)</f>
        <v/>
      </c>
      <c r="G182" t="str">
        <f>IF(ISBLANK(UserForm!B186),"",$G$2)</f>
        <v/>
      </c>
      <c r="H182" t="str">
        <f>IF(K182="Carts","PTZ:","")&amp;UserForm!C186&amp;" "&amp;UserForm!D186</f>
        <v xml:space="preserve"> </v>
      </c>
      <c r="I182" t="str">
        <f>IF(ISBLANK(UserForm!E186),"",UserForm!E186)</f>
        <v/>
      </c>
      <c r="J182" t="str">
        <f>IF(ISBLANK(UserForm!B186),"",J181+1)</f>
        <v/>
      </c>
      <c r="K182" t="str">
        <f>IF(UserForm!F186="Consultant","Consultants","")&amp;IF(UserForm!F186="Cart User","Carts","")&amp;IF(UserForm!F186="Administrative","Consultants","")</f>
        <v/>
      </c>
      <c r="L182" t="str">
        <f>IF(ISBLANK(UserForm!B186),"","En")</f>
        <v/>
      </c>
      <c r="N182" t="str">
        <f>IF(ISBLANK(UserForm!B186),"","VidyoProxy01")</f>
        <v/>
      </c>
      <c r="O182" t="str">
        <f>IF(ISBLANK(UserForm!B186),"","Default")</f>
        <v/>
      </c>
    </row>
    <row r="183" spans="1:15" x14ac:dyDescent="0.25">
      <c r="A183" t="str">
        <f>IF(ISBLANK(UserForm!B187),"",UserForm!B187)</f>
        <v/>
      </c>
      <c r="B183" t="str">
        <f>UserForm!C187&amp;" "&amp;UserForm!D187</f>
        <v xml:space="preserve"> </v>
      </c>
      <c r="C183" t="str">
        <f>LOWER(IF(ISBLANK(UserForm!C187),"",IF(UserForm!F187="Consultant",$Q$2,"")&amp;IF(UserForm!F187="Cart User",$Q$2&amp;"-"&amp;$R$2,"")&amp;IF(UserForm!F187="Administrative",$Q$2,"")&amp;"-"&amp;CONCATENATE(LEFT(UserForm!C187,1),UserForm!D187)))</f>
        <v/>
      </c>
      <c r="D183" t="str">
        <f>IF(ISBLANK(UserForm!D187),"",$R$2&amp;"123!")</f>
        <v/>
      </c>
      <c r="E183" t="str">
        <f>IF(ISBLANK(UserForm!G187),"",UserForm!G187)</f>
        <v/>
      </c>
      <c r="F183" t="str">
        <f>IF(ISBLANK(UserForm!H187),"",UserForm!H187)</f>
        <v/>
      </c>
      <c r="G183" t="str">
        <f>IF(ISBLANK(UserForm!B187),"",$G$2)</f>
        <v/>
      </c>
      <c r="H183" t="str">
        <f>IF(K183="Carts","PTZ:","")&amp;UserForm!C187&amp;" "&amp;UserForm!D187</f>
        <v xml:space="preserve"> </v>
      </c>
      <c r="I183" t="str">
        <f>IF(ISBLANK(UserForm!E187),"",UserForm!E187)</f>
        <v/>
      </c>
      <c r="J183" t="str">
        <f>IF(ISBLANK(UserForm!B187),"",J182+1)</f>
        <v/>
      </c>
      <c r="K183" t="str">
        <f>IF(UserForm!F187="Consultant","Consultants","")&amp;IF(UserForm!F187="Cart User","Carts","")&amp;IF(UserForm!F187="Administrative","Consultants","")</f>
        <v/>
      </c>
      <c r="L183" t="str">
        <f>IF(ISBLANK(UserForm!B187),"","En")</f>
        <v/>
      </c>
      <c r="N183" t="str">
        <f>IF(ISBLANK(UserForm!B187),"","VidyoProxy01")</f>
        <v/>
      </c>
      <c r="O183" t="str">
        <f>IF(ISBLANK(UserForm!B187),"","Default")</f>
        <v/>
      </c>
    </row>
    <row r="184" spans="1:15" x14ac:dyDescent="0.25">
      <c r="A184" t="str">
        <f>IF(ISBLANK(UserForm!B188),"",UserForm!B188)</f>
        <v/>
      </c>
      <c r="B184" t="str">
        <f>UserForm!C188&amp;" "&amp;UserForm!D188</f>
        <v xml:space="preserve"> </v>
      </c>
      <c r="C184" t="str">
        <f>LOWER(IF(ISBLANK(UserForm!C188),"",IF(UserForm!F188="Consultant",$Q$2,"")&amp;IF(UserForm!F188="Cart User",$Q$2&amp;"-"&amp;$R$2,"")&amp;IF(UserForm!F188="Administrative",$Q$2,"")&amp;"-"&amp;CONCATENATE(LEFT(UserForm!C188,1),UserForm!D188)))</f>
        <v/>
      </c>
      <c r="D184" t="str">
        <f>IF(ISBLANK(UserForm!D188),"",$R$2&amp;"123!")</f>
        <v/>
      </c>
      <c r="E184" t="str">
        <f>IF(ISBLANK(UserForm!G188),"",UserForm!G188)</f>
        <v/>
      </c>
      <c r="F184" t="str">
        <f>IF(ISBLANK(UserForm!H188),"",UserForm!H188)</f>
        <v/>
      </c>
      <c r="G184" t="str">
        <f>IF(ISBLANK(UserForm!B188),"",$G$2)</f>
        <v/>
      </c>
      <c r="H184" t="str">
        <f>IF(K184="Carts","PTZ:","")&amp;UserForm!C188&amp;" "&amp;UserForm!D188</f>
        <v xml:space="preserve"> </v>
      </c>
      <c r="I184" t="str">
        <f>IF(ISBLANK(UserForm!E188),"",UserForm!E188)</f>
        <v/>
      </c>
      <c r="J184" t="str">
        <f>IF(ISBLANK(UserForm!B188),"",J183+1)</f>
        <v/>
      </c>
      <c r="K184" t="str">
        <f>IF(UserForm!F188="Consultant","Consultants","")&amp;IF(UserForm!F188="Cart User","Carts","")&amp;IF(UserForm!F188="Administrative","Consultants","")</f>
        <v/>
      </c>
      <c r="L184" t="str">
        <f>IF(ISBLANK(UserForm!B188),"","En")</f>
        <v/>
      </c>
      <c r="N184" t="str">
        <f>IF(ISBLANK(UserForm!B188),"","VidyoProxy01")</f>
        <v/>
      </c>
      <c r="O184" t="str">
        <f>IF(ISBLANK(UserForm!B188),"","Default")</f>
        <v/>
      </c>
    </row>
    <row r="185" spans="1:15" x14ac:dyDescent="0.25">
      <c r="A185" t="str">
        <f>IF(ISBLANK(UserForm!B189),"",UserForm!B189)</f>
        <v/>
      </c>
      <c r="B185" t="str">
        <f>UserForm!C189&amp;" "&amp;UserForm!D189</f>
        <v xml:space="preserve"> </v>
      </c>
      <c r="C185" t="str">
        <f>LOWER(IF(ISBLANK(UserForm!C189),"",IF(UserForm!F189="Consultant",$Q$2,"")&amp;IF(UserForm!F189="Cart User",$Q$2&amp;"-"&amp;$R$2,"")&amp;IF(UserForm!F189="Administrative",$Q$2,"")&amp;"-"&amp;CONCATENATE(LEFT(UserForm!C189,1),UserForm!D189)))</f>
        <v/>
      </c>
      <c r="D185" t="str">
        <f>IF(ISBLANK(UserForm!D189),"",$R$2&amp;"123!")</f>
        <v/>
      </c>
      <c r="E185" t="str">
        <f>IF(ISBLANK(UserForm!G189),"",UserForm!G189)</f>
        <v/>
      </c>
      <c r="F185" t="str">
        <f>IF(ISBLANK(UserForm!H189),"",UserForm!H189)</f>
        <v/>
      </c>
      <c r="G185" t="str">
        <f>IF(ISBLANK(UserForm!B189),"",$G$2)</f>
        <v/>
      </c>
      <c r="H185" t="str">
        <f>IF(K185="Carts","PTZ:","")&amp;UserForm!C189&amp;" "&amp;UserForm!D189</f>
        <v xml:space="preserve"> </v>
      </c>
      <c r="I185" t="str">
        <f>IF(ISBLANK(UserForm!E189),"",UserForm!E189)</f>
        <v/>
      </c>
      <c r="J185" t="str">
        <f>IF(ISBLANK(UserForm!B189),"",J184+1)</f>
        <v/>
      </c>
      <c r="K185" t="str">
        <f>IF(UserForm!F189="Consultant","Consultants","")&amp;IF(UserForm!F189="Cart User","Carts","")&amp;IF(UserForm!F189="Administrative","Consultants","")</f>
        <v/>
      </c>
      <c r="L185" t="str">
        <f>IF(ISBLANK(UserForm!B189),"","En")</f>
        <v/>
      </c>
      <c r="N185" t="str">
        <f>IF(ISBLANK(UserForm!B189),"","VidyoProxy01")</f>
        <v/>
      </c>
      <c r="O185" t="str">
        <f>IF(ISBLANK(UserForm!B189),"","Default")</f>
        <v/>
      </c>
    </row>
    <row r="186" spans="1:15" x14ac:dyDescent="0.25">
      <c r="A186" t="str">
        <f>IF(ISBLANK(UserForm!B190),"",UserForm!B190)</f>
        <v/>
      </c>
      <c r="B186" t="str">
        <f>UserForm!C190&amp;" "&amp;UserForm!D190</f>
        <v xml:space="preserve"> </v>
      </c>
      <c r="C186" t="str">
        <f>LOWER(IF(ISBLANK(UserForm!C190),"",IF(UserForm!F190="Consultant",$Q$2,"")&amp;IF(UserForm!F190="Cart User",$Q$2&amp;"-"&amp;$R$2,"")&amp;IF(UserForm!F190="Administrative",$Q$2,"")&amp;"-"&amp;CONCATENATE(LEFT(UserForm!C190,1),UserForm!D190)))</f>
        <v/>
      </c>
      <c r="D186" t="str">
        <f>IF(ISBLANK(UserForm!D190),"",$R$2&amp;"123!")</f>
        <v/>
      </c>
      <c r="E186" t="str">
        <f>IF(ISBLANK(UserForm!G190),"",UserForm!G190)</f>
        <v/>
      </c>
      <c r="F186" t="str">
        <f>IF(ISBLANK(UserForm!H190),"",UserForm!H190)</f>
        <v/>
      </c>
      <c r="G186" t="str">
        <f>IF(ISBLANK(UserForm!B190),"",$G$2)</f>
        <v/>
      </c>
      <c r="H186" t="str">
        <f>IF(K186="Carts","PTZ:","")&amp;UserForm!C190&amp;" "&amp;UserForm!D190</f>
        <v xml:space="preserve"> </v>
      </c>
      <c r="I186" t="str">
        <f>IF(ISBLANK(UserForm!E190),"",UserForm!E190)</f>
        <v/>
      </c>
      <c r="J186" t="str">
        <f>IF(ISBLANK(UserForm!B190),"",J185+1)</f>
        <v/>
      </c>
      <c r="K186" t="str">
        <f>IF(UserForm!F190="Consultant","Consultants","")&amp;IF(UserForm!F190="Cart User","Carts","")&amp;IF(UserForm!F190="Administrative","Consultants","")</f>
        <v/>
      </c>
      <c r="L186" t="str">
        <f>IF(ISBLANK(UserForm!B190),"","En")</f>
        <v/>
      </c>
      <c r="N186" t="str">
        <f>IF(ISBLANK(UserForm!B190),"","VidyoProxy01")</f>
        <v/>
      </c>
      <c r="O186" t="str">
        <f>IF(ISBLANK(UserForm!B190),"","Default")</f>
        <v/>
      </c>
    </row>
    <row r="187" spans="1:15" x14ac:dyDescent="0.25">
      <c r="A187" t="str">
        <f>IF(ISBLANK(UserForm!B191),"",UserForm!B191)</f>
        <v/>
      </c>
      <c r="B187" t="str">
        <f>UserForm!C191&amp;" "&amp;UserForm!D191</f>
        <v xml:space="preserve"> </v>
      </c>
      <c r="C187" t="str">
        <f>LOWER(IF(ISBLANK(UserForm!C191),"",IF(UserForm!F191="Consultant",$Q$2,"")&amp;IF(UserForm!F191="Cart User",$Q$2&amp;"-"&amp;$R$2,"")&amp;IF(UserForm!F191="Administrative",$Q$2,"")&amp;"-"&amp;CONCATENATE(LEFT(UserForm!C191,1),UserForm!D191)))</f>
        <v/>
      </c>
      <c r="D187" t="str">
        <f>IF(ISBLANK(UserForm!D191),"",$R$2&amp;"123!")</f>
        <v/>
      </c>
      <c r="E187" t="str">
        <f>IF(ISBLANK(UserForm!G191),"",UserForm!G191)</f>
        <v/>
      </c>
      <c r="F187" t="str">
        <f>IF(ISBLANK(UserForm!H191),"",UserForm!H191)</f>
        <v/>
      </c>
      <c r="G187" t="str">
        <f>IF(ISBLANK(UserForm!B191),"",$G$2)</f>
        <v/>
      </c>
      <c r="H187" t="str">
        <f>IF(K187="Carts","PTZ:","")&amp;UserForm!C191&amp;" "&amp;UserForm!D191</f>
        <v xml:space="preserve"> </v>
      </c>
      <c r="I187" t="str">
        <f>IF(ISBLANK(UserForm!E191),"",UserForm!E191)</f>
        <v/>
      </c>
      <c r="J187" t="str">
        <f>IF(ISBLANK(UserForm!B191),"",J186+1)</f>
        <v/>
      </c>
      <c r="K187" t="str">
        <f>IF(UserForm!F191="Consultant","Consultants","")&amp;IF(UserForm!F191="Cart User","Carts","")&amp;IF(UserForm!F191="Administrative","Consultants","")</f>
        <v/>
      </c>
      <c r="L187" t="str">
        <f>IF(ISBLANK(UserForm!B191),"","En")</f>
        <v/>
      </c>
      <c r="N187" t="str">
        <f>IF(ISBLANK(UserForm!B191),"","VidyoProxy01")</f>
        <v/>
      </c>
      <c r="O187" t="str">
        <f>IF(ISBLANK(UserForm!B191),"","Default")</f>
        <v/>
      </c>
    </row>
    <row r="188" spans="1:15" x14ac:dyDescent="0.25">
      <c r="A188" t="str">
        <f>IF(ISBLANK(UserForm!B192),"",UserForm!B192)</f>
        <v/>
      </c>
      <c r="B188" t="str">
        <f>UserForm!C192&amp;" "&amp;UserForm!D192</f>
        <v xml:space="preserve"> </v>
      </c>
      <c r="C188" t="str">
        <f>LOWER(IF(ISBLANK(UserForm!C192),"",IF(UserForm!F192="Consultant",$Q$2,"")&amp;IF(UserForm!F192="Cart User",$Q$2&amp;"-"&amp;$R$2,"")&amp;IF(UserForm!F192="Administrative",$Q$2,"")&amp;"-"&amp;CONCATENATE(LEFT(UserForm!C192,1),UserForm!D192)))</f>
        <v/>
      </c>
      <c r="D188" t="str">
        <f>IF(ISBLANK(UserForm!D192),"",$R$2&amp;"123!")</f>
        <v/>
      </c>
      <c r="E188" t="str">
        <f>IF(ISBLANK(UserForm!G192),"",UserForm!G192)</f>
        <v/>
      </c>
      <c r="F188" t="str">
        <f>IF(ISBLANK(UserForm!H192),"",UserForm!H192)</f>
        <v/>
      </c>
      <c r="G188" t="str">
        <f>IF(ISBLANK(UserForm!B192),"",$G$2)</f>
        <v/>
      </c>
      <c r="H188" t="str">
        <f>IF(K188="Carts","PTZ:","")&amp;UserForm!C192&amp;" "&amp;UserForm!D192</f>
        <v xml:space="preserve"> </v>
      </c>
      <c r="I188" t="str">
        <f>IF(ISBLANK(UserForm!E192),"",UserForm!E192)</f>
        <v/>
      </c>
      <c r="J188" t="str">
        <f>IF(ISBLANK(UserForm!B192),"",J187+1)</f>
        <v/>
      </c>
      <c r="K188" t="str">
        <f>IF(UserForm!F192="Consultant","Consultants","")&amp;IF(UserForm!F192="Cart User","Carts","")&amp;IF(UserForm!F192="Administrative","Consultants","")</f>
        <v/>
      </c>
      <c r="L188" t="str">
        <f>IF(ISBLANK(UserForm!B192),"","En")</f>
        <v/>
      </c>
      <c r="N188" t="str">
        <f>IF(ISBLANK(UserForm!B192),"","VidyoProxy01")</f>
        <v/>
      </c>
      <c r="O188" t="str">
        <f>IF(ISBLANK(UserForm!B192),"","Default")</f>
        <v/>
      </c>
    </row>
    <row r="189" spans="1:15" x14ac:dyDescent="0.25">
      <c r="A189" t="str">
        <f>IF(ISBLANK(UserForm!B193),"",UserForm!B193)</f>
        <v/>
      </c>
      <c r="B189" t="str">
        <f>UserForm!C193&amp;" "&amp;UserForm!D193</f>
        <v xml:space="preserve"> </v>
      </c>
      <c r="C189" t="str">
        <f>LOWER(IF(ISBLANK(UserForm!C193),"",IF(UserForm!F193="Consultant",$Q$2,"")&amp;IF(UserForm!F193="Cart User",$Q$2&amp;"-"&amp;$R$2,"")&amp;IF(UserForm!F193="Administrative",$Q$2,"")&amp;"-"&amp;CONCATENATE(LEFT(UserForm!C193,1),UserForm!D193)))</f>
        <v/>
      </c>
      <c r="D189" t="str">
        <f>IF(ISBLANK(UserForm!D193),"",$R$2&amp;"123!")</f>
        <v/>
      </c>
      <c r="E189" t="str">
        <f>IF(ISBLANK(UserForm!G193),"",UserForm!G193)</f>
        <v/>
      </c>
      <c r="F189" t="str">
        <f>IF(ISBLANK(UserForm!H193),"",UserForm!H193)</f>
        <v/>
      </c>
      <c r="G189" t="str">
        <f>IF(ISBLANK(UserForm!B193),"",$G$2)</f>
        <v/>
      </c>
      <c r="H189" t="str">
        <f>IF(K189="Carts","PTZ:","")&amp;UserForm!C193&amp;" "&amp;UserForm!D193</f>
        <v xml:space="preserve"> </v>
      </c>
      <c r="I189" t="str">
        <f>IF(ISBLANK(UserForm!E193),"",UserForm!E193)</f>
        <v/>
      </c>
      <c r="J189" t="str">
        <f>IF(ISBLANK(UserForm!B193),"",J188+1)</f>
        <v/>
      </c>
      <c r="K189" t="str">
        <f>IF(UserForm!F193="Consultant","Consultants","")&amp;IF(UserForm!F193="Cart User","Carts","")&amp;IF(UserForm!F193="Administrative","Consultants","")</f>
        <v/>
      </c>
      <c r="L189" t="str">
        <f>IF(ISBLANK(UserForm!B193),"","En")</f>
        <v/>
      </c>
      <c r="N189" t="str">
        <f>IF(ISBLANK(UserForm!B193),"","VidyoProxy01")</f>
        <v/>
      </c>
      <c r="O189" t="str">
        <f>IF(ISBLANK(UserForm!B193),"","Default")</f>
        <v/>
      </c>
    </row>
    <row r="190" spans="1:15" x14ac:dyDescent="0.25">
      <c r="A190" t="str">
        <f>IF(ISBLANK(UserForm!B194),"",UserForm!B194)</f>
        <v/>
      </c>
      <c r="B190" t="str">
        <f>UserForm!C194&amp;" "&amp;UserForm!D194</f>
        <v xml:space="preserve"> </v>
      </c>
      <c r="C190" t="str">
        <f>LOWER(IF(ISBLANK(UserForm!C194),"",IF(UserForm!F194="Consultant",$Q$2,"")&amp;IF(UserForm!F194="Cart User",$Q$2&amp;"-"&amp;$R$2,"")&amp;IF(UserForm!F194="Administrative",$Q$2,"")&amp;"-"&amp;CONCATENATE(LEFT(UserForm!C194,1),UserForm!D194)))</f>
        <v/>
      </c>
      <c r="D190" t="str">
        <f>IF(ISBLANK(UserForm!D194),"",$R$2&amp;"123!")</f>
        <v/>
      </c>
      <c r="E190" t="str">
        <f>IF(ISBLANK(UserForm!G194),"",UserForm!G194)</f>
        <v/>
      </c>
      <c r="F190" t="str">
        <f>IF(ISBLANK(UserForm!H194),"",UserForm!H194)</f>
        <v/>
      </c>
      <c r="G190" t="str">
        <f>IF(ISBLANK(UserForm!B194),"",$G$2)</f>
        <v/>
      </c>
      <c r="H190" t="str">
        <f>IF(K190="Carts","PTZ:","")&amp;UserForm!C194&amp;" "&amp;UserForm!D194</f>
        <v xml:space="preserve"> </v>
      </c>
      <c r="I190" t="str">
        <f>IF(ISBLANK(UserForm!E194),"",UserForm!E194)</f>
        <v/>
      </c>
      <c r="J190" t="str">
        <f>IF(ISBLANK(UserForm!B194),"",J189+1)</f>
        <v/>
      </c>
      <c r="K190" t="str">
        <f>IF(UserForm!F194="Consultant","Consultants","")&amp;IF(UserForm!F194="Cart User","Carts","")&amp;IF(UserForm!F194="Administrative","Consultants","")</f>
        <v/>
      </c>
      <c r="L190" t="str">
        <f>IF(ISBLANK(UserForm!B194),"","En")</f>
        <v/>
      </c>
      <c r="N190" t="str">
        <f>IF(ISBLANK(UserForm!B194),"","VidyoProxy01")</f>
        <v/>
      </c>
      <c r="O190" t="str">
        <f>IF(ISBLANK(UserForm!B194),"","Default")</f>
        <v/>
      </c>
    </row>
    <row r="191" spans="1:15" x14ac:dyDescent="0.25">
      <c r="A191" t="str">
        <f>IF(ISBLANK(UserForm!B195),"",UserForm!B195)</f>
        <v/>
      </c>
      <c r="B191" t="str">
        <f>UserForm!C195&amp;" "&amp;UserForm!D195</f>
        <v xml:space="preserve"> </v>
      </c>
      <c r="C191" t="str">
        <f>LOWER(IF(ISBLANK(UserForm!C195),"",IF(UserForm!F195="Consultant",$Q$2,"")&amp;IF(UserForm!F195="Cart User",$Q$2&amp;"-"&amp;$R$2,"")&amp;IF(UserForm!F195="Administrative",$Q$2,"")&amp;"-"&amp;CONCATENATE(LEFT(UserForm!C195,1),UserForm!D195)))</f>
        <v/>
      </c>
      <c r="D191" t="str">
        <f>IF(ISBLANK(UserForm!D195),"",$R$2&amp;"123!")</f>
        <v/>
      </c>
      <c r="E191" t="str">
        <f>IF(ISBLANK(UserForm!G195),"",UserForm!G195)</f>
        <v/>
      </c>
      <c r="F191" t="str">
        <f>IF(ISBLANK(UserForm!H195),"",UserForm!H195)</f>
        <v/>
      </c>
      <c r="G191" t="str">
        <f>IF(ISBLANK(UserForm!B195),"",$G$2)</f>
        <v/>
      </c>
      <c r="H191" t="str">
        <f>IF(K191="Carts","PTZ:","")&amp;UserForm!C195&amp;" "&amp;UserForm!D195</f>
        <v xml:space="preserve"> </v>
      </c>
      <c r="I191" t="str">
        <f>IF(ISBLANK(UserForm!E195),"",UserForm!E195)</f>
        <v/>
      </c>
      <c r="J191" t="str">
        <f>IF(ISBLANK(UserForm!B195),"",J190+1)</f>
        <v/>
      </c>
      <c r="K191" t="str">
        <f>IF(UserForm!F195="Consultant","Consultants","")&amp;IF(UserForm!F195="Cart User","Carts","")&amp;IF(UserForm!F195="Administrative","Consultants","")</f>
        <v/>
      </c>
      <c r="L191" t="str">
        <f>IF(ISBLANK(UserForm!B195),"","En")</f>
        <v/>
      </c>
      <c r="N191" t="str">
        <f>IF(ISBLANK(UserForm!B195),"","VidyoProxy01")</f>
        <v/>
      </c>
      <c r="O191" t="str">
        <f>IF(ISBLANK(UserForm!B195),"","Default")</f>
        <v/>
      </c>
    </row>
    <row r="192" spans="1:15" x14ac:dyDescent="0.25">
      <c r="A192" t="str">
        <f>IF(ISBLANK(UserForm!B196),"",UserForm!B196)</f>
        <v/>
      </c>
      <c r="B192" t="str">
        <f>UserForm!C196&amp;" "&amp;UserForm!D196</f>
        <v xml:space="preserve"> </v>
      </c>
      <c r="C192" t="str">
        <f>LOWER(IF(ISBLANK(UserForm!C196),"",IF(UserForm!F196="Consultant",$Q$2,"")&amp;IF(UserForm!F196="Cart User",$Q$2&amp;"-"&amp;$R$2,"")&amp;IF(UserForm!F196="Administrative",$Q$2,"")&amp;"-"&amp;CONCATENATE(LEFT(UserForm!C196,1),UserForm!D196)))</f>
        <v/>
      </c>
      <c r="D192" t="str">
        <f>IF(ISBLANK(UserForm!D196),"",$R$2&amp;"123!")</f>
        <v/>
      </c>
      <c r="E192" t="str">
        <f>IF(ISBLANK(UserForm!G196),"",UserForm!G196)</f>
        <v/>
      </c>
      <c r="F192" t="str">
        <f>IF(ISBLANK(UserForm!H196),"",UserForm!H196)</f>
        <v/>
      </c>
      <c r="G192" t="str">
        <f>IF(ISBLANK(UserForm!B196),"",$G$2)</f>
        <v/>
      </c>
      <c r="H192" t="str">
        <f>IF(K192="Carts","PTZ:","")&amp;UserForm!C196&amp;" "&amp;UserForm!D196</f>
        <v xml:space="preserve"> </v>
      </c>
      <c r="I192" t="str">
        <f>IF(ISBLANK(UserForm!E196),"",UserForm!E196)</f>
        <v/>
      </c>
      <c r="J192" t="str">
        <f>IF(ISBLANK(UserForm!B196),"",J191+1)</f>
        <v/>
      </c>
      <c r="K192" t="str">
        <f>IF(UserForm!F196="Consultant","Consultants","")&amp;IF(UserForm!F196="Cart User","Carts","")&amp;IF(UserForm!F196="Administrative","Consultants","")</f>
        <v/>
      </c>
      <c r="L192" t="str">
        <f>IF(ISBLANK(UserForm!B196),"","En")</f>
        <v/>
      </c>
      <c r="N192" t="str">
        <f>IF(ISBLANK(UserForm!B196),"","VidyoProxy01")</f>
        <v/>
      </c>
      <c r="O192" t="str">
        <f>IF(ISBLANK(UserForm!B196),"","Default")</f>
        <v/>
      </c>
    </row>
    <row r="193" spans="1:15" x14ac:dyDescent="0.25">
      <c r="A193" t="str">
        <f>IF(ISBLANK(UserForm!B197),"",UserForm!B197)</f>
        <v/>
      </c>
      <c r="B193" t="str">
        <f>UserForm!C197&amp;" "&amp;UserForm!D197</f>
        <v xml:space="preserve"> </v>
      </c>
      <c r="C193" t="str">
        <f>LOWER(IF(ISBLANK(UserForm!C197),"",IF(UserForm!F197="Consultant",$Q$2,"")&amp;IF(UserForm!F197="Cart User",$Q$2&amp;"-"&amp;$R$2,"")&amp;IF(UserForm!F197="Administrative",$Q$2,"")&amp;"-"&amp;CONCATENATE(LEFT(UserForm!C197,1),UserForm!D197)))</f>
        <v/>
      </c>
      <c r="D193" t="str">
        <f>IF(ISBLANK(UserForm!D197),"",$R$2&amp;"123!")</f>
        <v/>
      </c>
      <c r="E193" t="str">
        <f>IF(ISBLANK(UserForm!G197),"",UserForm!G197)</f>
        <v/>
      </c>
      <c r="F193" t="str">
        <f>IF(ISBLANK(UserForm!H197),"",UserForm!H197)</f>
        <v/>
      </c>
      <c r="G193" t="str">
        <f>IF(ISBLANK(UserForm!B197),"",$G$2)</f>
        <v/>
      </c>
      <c r="H193" t="str">
        <f>IF(K193="Carts","PTZ:","")&amp;UserForm!C197&amp;" "&amp;UserForm!D197</f>
        <v xml:space="preserve"> </v>
      </c>
      <c r="I193" t="str">
        <f>IF(ISBLANK(UserForm!E197),"",UserForm!E197)</f>
        <v/>
      </c>
      <c r="J193" t="str">
        <f>IF(ISBLANK(UserForm!B197),"",J192+1)</f>
        <v/>
      </c>
      <c r="K193" t="str">
        <f>IF(UserForm!F197="Consultant","Consultants","")&amp;IF(UserForm!F197="Cart User","Carts","")&amp;IF(UserForm!F197="Administrative","Consultants","")</f>
        <v/>
      </c>
      <c r="L193" t="str">
        <f>IF(ISBLANK(UserForm!B197),"","En")</f>
        <v/>
      </c>
      <c r="N193" t="str">
        <f>IF(ISBLANK(UserForm!B197),"","VidyoProxy01")</f>
        <v/>
      </c>
      <c r="O193" t="str">
        <f>IF(ISBLANK(UserForm!B197),"","Default")</f>
        <v/>
      </c>
    </row>
    <row r="194" spans="1:15" x14ac:dyDescent="0.25">
      <c r="A194" t="str">
        <f>IF(ISBLANK(UserForm!B198),"",UserForm!B198)</f>
        <v/>
      </c>
      <c r="B194" t="str">
        <f>UserForm!C198&amp;" "&amp;UserForm!D198</f>
        <v xml:space="preserve"> </v>
      </c>
      <c r="C194" t="str">
        <f>LOWER(IF(ISBLANK(UserForm!C198),"",IF(UserForm!F198="Consultant",$Q$2,"")&amp;IF(UserForm!F198="Cart User",$Q$2&amp;"-"&amp;$R$2,"")&amp;IF(UserForm!F198="Administrative",$Q$2,"")&amp;"-"&amp;CONCATENATE(LEFT(UserForm!C198,1),UserForm!D198)))</f>
        <v/>
      </c>
      <c r="D194" t="str">
        <f>IF(ISBLANK(UserForm!D198),"",$R$2&amp;"123!")</f>
        <v/>
      </c>
      <c r="E194" t="str">
        <f>IF(ISBLANK(UserForm!G198),"",UserForm!G198)</f>
        <v/>
      </c>
      <c r="F194" t="str">
        <f>IF(ISBLANK(UserForm!H198),"",UserForm!H198)</f>
        <v/>
      </c>
      <c r="G194" t="str">
        <f>IF(ISBLANK(UserForm!B198),"",$G$2)</f>
        <v/>
      </c>
      <c r="H194" t="str">
        <f>IF(K194="Carts","PTZ:","")&amp;UserForm!C198&amp;" "&amp;UserForm!D198</f>
        <v xml:space="preserve"> </v>
      </c>
      <c r="I194" t="str">
        <f>IF(ISBLANK(UserForm!E198),"",UserForm!E198)</f>
        <v/>
      </c>
      <c r="J194" t="str">
        <f>IF(ISBLANK(UserForm!B198),"",J193+1)</f>
        <v/>
      </c>
      <c r="K194" t="str">
        <f>IF(UserForm!F198="Consultant","Consultants","")&amp;IF(UserForm!F198="Cart User","Carts","")&amp;IF(UserForm!F198="Administrative","Consultants","")</f>
        <v/>
      </c>
      <c r="L194" t="str">
        <f>IF(ISBLANK(UserForm!B198),"","En")</f>
        <v/>
      </c>
      <c r="N194" t="str">
        <f>IF(ISBLANK(UserForm!B198),"","VidyoProxy01")</f>
        <v/>
      </c>
      <c r="O194" t="str">
        <f>IF(ISBLANK(UserForm!B198),"","Default")</f>
        <v/>
      </c>
    </row>
    <row r="195" spans="1:15" x14ac:dyDescent="0.25">
      <c r="A195" t="str">
        <f>IF(ISBLANK(UserForm!B199),"",UserForm!B199)</f>
        <v/>
      </c>
      <c r="B195" t="str">
        <f>UserForm!C199&amp;" "&amp;UserForm!D199</f>
        <v xml:space="preserve"> </v>
      </c>
      <c r="C195" t="str">
        <f>LOWER(IF(ISBLANK(UserForm!C199),"",IF(UserForm!F199="Consultant",$Q$2,"")&amp;IF(UserForm!F199="Cart User",$Q$2&amp;"-"&amp;$R$2,"")&amp;IF(UserForm!F199="Administrative",$Q$2,"")&amp;"-"&amp;CONCATENATE(LEFT(UserForm!C199,1),UserForm!D199)))</f>
        <v/>
      </c>
      <c r="D195" t="str">
        <f>IF(ISBLANK(UserForm!D199),"",$R$2&amp;"123!")</f>
        <v/>
      </c>
      <c r="E195" t="str">
        <f>IF(ISBLANK(UserForm!G199),"",UserForm!G199)</f>
        <v/>
      </c>
      <c r="F195" t="str">
        <f>IF(ISBLANK(UserForm!H199),"",UserForm!H199)</f>
        <v/>
      </c>
      <c r="G195" t="str">
        <f>IF(ISBLANK(UserForm!B199),"",$G$2)</f>
        <v/>
      </c>
      <c r="H195" t="str">
        <f>IF(K195="Carts","PTZ:","")&amp;UserForm!C199&amp;" "&amp;UserForm!D199</f>
        <v xml:space="preserve"> </v>
      </c>
      <c r="I195" t="str">
        <f>IF(ISBLANK(UserForm!E199),"",UserForm!E199)</f>
        <v/>
      </c>
      <c r="J195" t="str">
        <f>IF(ISBLANK(UserForm!B199),"",J194+1)</f>
        <v/>
      </c>
      <c r="K195" t="str">
        <f>IF(UserForm!F199="Consultant","Consultants","")&amp;IF(UserForm!F199="Cart User","Carts","")&amp;IF(UserForm!F199="Administrative","Consultants","")</f>
        <v/>
      </c>
      <c r="L195" t="str">
        <f>IF(ISBLANK(UserForm!B199),"","En")</f>
        <v/>
      </c>
      <c r="N195" t="str">
        <f>IF(ISBLANK(UserForm!B199),"","VidyoProxy01")</f>
        <v/>
      </c>
      <c r="O195" t="str">
        <f>IF(ISBLANK(UserForm!B199),"","Default")</f>
        <v/>
      </c>
    </row>
    <row r="196" spans="1:15" x14ac:dyDescent="0.25">
      <c r="A196" t="str">
        <f>IF(ISBLANK(UserForm!B200),"",UserForm!B200)</f>
        <v/>
      </c>
      <c r="B196" t="str">
        <f>UserForm!C200&amp;" "&amp;UserForm!D200</f>
        <v xml:space="preserve"> </v>
      </c>
      <c r="C196" t="str">
        <f>LOWER(IF(ISBLANK(UserForm!C200),"",IF(UserForm!F200="Consultant",$Q$2,"")&amp;IF(UserForm!F200="Cart User",$Q$2&amp;"-"&amp;$R$2,"")&amp;IF(UserForm!F200="Administrative",$Q$2,"")&amp;"-"&amp;CONCATENATE(LEFT(UserForm!C200,1),UserForm!D200)))</f>
        <v/>
      </c>
      <c r="D196" t="str">
        <f>IF(ISBLANK(UserForm!D200),"",$R$2&amp;"123!")</f>
        <v/>
      </c>
      <c r="E196" t="str">
        <f>IF(ISBLANK(UserForm!G200),"",UserForm!G200)</f>
        <v/>
      </c>
      <c r="F196" t="str">
        <f>IF(ISBLANK(UserForm!H200),"",UserForm!H200)</f>
        <v/>
      </c>
      <c r="G196" t="str">
        <f>IF(ISBLANK(UserForm!B200),"",$G$2)</f>
        <v/>
      </c>
      <c r="H196" t="str">
        <f>IF(K196="Carts","PTZ:","")&amp;UserForm!C200&amp;" "&amp;UserForm!D200</f>
        <v xml:space="preserve"> </v>
      </c>
      <c r="I196" t="str">
        <f>IF(ISBLANK(UserForm!E200),"",UserForm!E200)</f>
        <v/>
      </c>
      <c r="J196" t="str">
        <f>IF(ISBLANK(UserForm!B200),"",J195+1)</f>
        <v/>
      </c>
      <c r="K196" t="str">
        <f>IF(UserForm!F200="Consultant","Consultants","")&amp;IF(UserForm!F200="Cart User","Carts","")&amp;IF(UserForm!F200="Administrative","Consultants","")</f>
        <v/>
      </c>
      <c r="L196" t="str">
        <f>IF(ISBLANK(UserForm!B200),"","En")</f>
        <v/>
      </c>
      <c r="N196" t="str">
        <f>IF(ISBLANK(UserForm!B200),"","VidyoProxy01")</f>
        <v/>
      </c>
      <c r="O196" t="str">
        <f>IF(ISBLANK(UserForm!B200),"","Default")</f>
        <v/>
      </c>
    </row>
    <row r="197" spans="1:15" x14ac:dyDescent="0.25">
      <c r="A197" t="str">
        <f>IF(ISBLANK(UserForm!B201),"",UserForm!B201)</f>
        <v/>
      </c>
      <c r="B197" t="str">
        <f>UserForm!C201&amp;" "&amp;UserForm!D201</f>
        <v xml:space="preserve"> </v>
      </c>
      <c r="C197" t="str">
        <f>LOWER(IF(ISBLANK(UserForm!C201),"",IF(UserForm!F201="Consultant",$Q$2,"")&amp;IF(UserForm!F201="Cart User",$Q$2&amp;"-"&amp;$R$2,"")&amp;IF(UserForm!F201="Administrative",$Q$2,"")&amp;"-"&amp;CONCATENATE(LEFT(UserForm!C201,1),UserForm!D201)))</f>
        <v/>
      </c>
      <c r="D197" t="str">
        <f>IF(ISBLANK(UserForm!D201),"",$R$2&amp;"123!")</f>
        <v/>
      </c>
      <c r="E197" t="str">
        <f>IF(ISBLANK(UserForm!G201),"",UserForm!G201)</f>
        <v/>
      </c>
      <c r="F197" t="str">
        <f>IF(ISBLANK(UserForm!H201),"",UserForm!H201)</f>
        <v/>
      </c>
      <c r="G197" t="str">
        <f>IF(ISBLANK(UserForm!B201),"",$G$2)</f>
        <v/>
      </c>
      <c r="H197" t="str">
        <f>IF(K197="Carts","PTZ:","")&amp;UserForm!C201&amp;" "&amp;UserForm!D201</f>
        <v xml:space="preserve"> </v>
      </c>
      <c r="I197" t="str">
        <f>IF(ISBLANK(UserForm!E201),"",UserForm!E201)</f>
        <v/>
      </c>
      <c r="J197" t="str">
        <f>IF(ISBLANK(UserForm!B201),"",J196+1)</f>
        <v/>
      </c>
      <c r="K197" t="str">
        <f>IF(UserForm!F201="Consultant","Consultants","")&amp;IF(UserForm!F201="Cart User","Carts","")&amp;IF(UserForm!F201="Administrative","Consultants","")</f>
        <v/>
      </c>
      <c r="L197" t="str">
        <f>IF(ISBLANK(UserForm!B201),"","En")</f>
        <v/>
      </c>
      <c r="N197" t="str">
        <f>IF(ISBLANK(UserForm!B201),"","VidyoProxy01")</f>
        <v/>
      </c>
      <c r="O197" t="str">
        <f>IF(ISBLANK(UserForm!B201),"","Default")</f>
        <v/>
      </c>
    </row>
    <row r="198" spans="1:15" x14ac:dyDescent="0.25">
      <c r="A198" t="str">
        <f>IF(ISBLANK(UserForm!B202),"",UserForm!B202)</f>
        <v/>
      </c>
      <c r="B198" t="str">
        <f>UserForm!C202&amp;" "&amp;UserForm!D202</f>
        <v xml:space="preserve"> </v>
      </c>
      <c r="C198" t="str">
        <f>LOWER(IF(ISBLANK(UserForm!C202),"",IF(UserForm!F202="Consultant",$Q$2,"")&amp;IF(UserForm!F202="Cart User",$Q$2&amp;"-"&amp;$R$2,"")&amp;IF(UserForm!F202="Administrative",$Q$2,"")&amp;"-"&amp;CONCATENATE(LEFT(UserForm!C202,1),UserForm!D202)))</f>
        <v/>
      </c>
      <c r="D198" t="str">
        <f>IF(ISBLANK(UserForm!D202),"",$R$2&amp;"123!")</f>
        <v/>
      </c>
      <c r="E198" t="str">
        <f>IF(ISBLANK(UserForm!G202),"",UserForm!G202)</f>
        <v/>
      </c>
      <c r="F198" t="str">
        <f>IF(ISBLANK(UserForm!H202),"",UserForm!H202)</f>
        <v/>
      </c>
      <c r="G198" t="str">
        <f>IF(ISBLANK(UserForm!B202),"",$G$2)</f>
        <v/>
      </c>
      <c r="H198" t="str">
        <f>IF(K198="Carts","PTZ:","")&amp;UserForm!C202&amp;" "&amp;UserForm!D202</f>
        <v xml:space="preserve"> </v>
      </c>
      <c r="I198" t="str">
        <f>IF(ISBLANK(UserForm!E202),"",UserForm!E202)</f>
        <v/>
      </c>
      <c r="J198" t="str">
        <f>IF(ISBLANK(UserForm!B202),"",J197+1)</f>
        <v/>
      </c>
      <c r="K198" t="str">
        <f>IF(UserForm!F202="Consultant","Consultants","")&amp;IF(UserForm!F202="Cart User","Carts","")&amp;IF(UserForm!F202="Administrative","Consultants","")</f>
        <v/>
      </c>
      <c r="L198" t="str">
        <f>IF(ISBLANK(UserForm!B202),"","En")</f>
        <v/>
      </c>
      <c r="N198" t="str">
        <f>IF(ISBLANK(UserForm!B202),"","VidyoProxy01")</f>
        <v/>
      </c>
      <c r="O198" t="str">
        <f>IF(ISBLANK(UserForm!B202),"","Default")</f>
        <v/>
      </c>
    </row>
    <row r="199" spans="1:15" x14ac:dyDescent="0.25">
      <c r="A199" t="str">
        <f>IF(ISBLANK(UserForm!B203),"",UserForm!B203)</f>
        <v/>
      </c>
      <c r="B199" t="str">
        <f>UserForm!C203&amp;" "&amp;UserForm!D203</f>
        <v xml:space="preserve"> </v>
      </c>
      <c r="C199" t="str">
        <f>LOWER(IF(ISBLANK(UserForm!C203),"",IF(UserForm!F203="Consultant",$Q$2,"")&amp;IF(UserForm!F203="Cart User",$Q$2&amp;"-"&amp;$R$2,"")&amp;IF(UserForm!F203="Administrative",$Q$2,"")&amp;"-"&amp;CONCATENATE(LEFT(UserForm!C203,1),UserForm!D203)))</f>
        <v/>
      </c>
      <c r="D199" t="str">
        <f>IF(ISBLANK(UserForm!D203),"",$R$2&amp;"123!")</f>
        <v/>
      </c>
      <c r="E199" t="str">
        <f>IF(ISBLANK(UserForm!G203),"",UserForm!G203)</f>
        <v/>
      </c>
      <c r="F199" t="str">
        <f>IF(ISBLANK(UserForm!H203),"",UserForm!H203)</f>
        <v/>
      </c>
      <c r="G199" t="str">
        <f>IF(ISBLANK(UserForm!B203),"",$G$2)</f>
        <v/>
      </c>
      <c r="H199" t="str">
        <f>IF(K199="Carts","PTZ:","")&amp;UserForm!C203&amp;" "&amp;UserForm!D203</f>
        <v xml:space="preserve"> </v>
      </c>
      <c r="I199" t="str">
        <f>IF(ISBLANK(UserForm!E203),"",UserForm!E203)</f>
        <v/>
      </c>
      <c r="J199" t="str">
        <f>IF(ISBLANK(UserForm!B203),"",J198+1)</f>
        <v/>
      </c>
      <c r="K199" t="str">
        <f>IF(UserForm!F203="Consultant","Consultants","")&amp;IF(UserForm!F203="Cart User","Carts","")&amp;IF(UserForm!F203="Administrative","Consultants","")</f>
        <v/>
      </c>
      <c r="L199" t="str">
        <f>IF(ISBLANK(UserForm!B203),"","En")</f>
        <v/>
      </c>
      <c r="N199" t="str">
        <f>IF(ISBLANK(UserForm!B203),"","VidyoProxy01")</f>
        <v/>
      </c>
      <c r="O199" t="str">
        <f>IF(ISBLANK(UserForm!B203),"","Default")</f>
        <v/>
      </c>
    </row>
    <row r="200" spans="1:15" x14ac:dyDescent="0.25">
      <c r="A200" t="str">
        <f>IF(ISBLANK(UserForm!B204),"",UserForm!B204)</f>
        <v/>
      </c>
      <c r="B200" t="str">
        <f>UserForm!C204&amp;" "&amp;UserForm!D204</f>
        <v xml:space="preserve"> </v>
      </c>
      <c r="C200" t="str">
        <f>LOWER(IF(ISBLANK(UserForm!C204),"",IF(UserForm!F204="Consultant",$Q$2,"")&amp;IF(UserForm!F204="Cart User",$Q$2&amp;"-"&amp;$R$2,"")&amp;IF(UserForm!F204="Administrative",$Q$2,"")&amp;"-"&amp;CONCATENATE(LEFT(UserForm!C204,1),UserForm!D204)))</f>
        <v/>
      </c>
      <c r="D200" t="str">
        <f>IF(ISBLANK(UserForm!D204),"",$R$2&amp;"123!")</f>
        <v/>
      </c>
      <c r="E200" t="str">
        <f>IF(ISBLANK(UserForm!G204),"",UserForm!G204)</f>
        <v/>
      </c>
      <c r="F200" t="str">
        <f>IF(ISBLANK(UserForm!H204),"",UserForm!H204)</f>
        <v/>
      </c>
      <c r="G200" t="str">
        <f>IF(ISBLANK(UserForm!B204),"",$G$2)</f>
        <v/>
      </c>
      <c r="H200" t="str">
        <f>IF(K200="Carts","PTZ:","")&amp;UserForm!C204&amp;" "&amp;UserForm!D204</f>
        <v xml:space="preserve"> </v>
      </c>
      <c r="I200" t="str">
        <f>IF(ISBLANK(UserForm!E204),"",UserForm!E204)</f>
        <v/>
      </c>
      <c r="J200" t="str">
        <f>IF(ISBLANK(UserForm!B204),"",J199+1)</f>
        <v/>
      </c>
      <c r="K200" t="str">
        <f>IF(UserForm!F204="Consultant","Consultants","")&amp;IF(UserForm!F204="Cart User","Carts","")&amp;IF(UserForm!F204="Administrative","Consultants","")</f>
        <v/>
      </c>
      <c r="L200" t="str">
        <f>IF(ISBLANK(UserForm!B204),"","En")</f>
        <v/>
      </c>
      <c r="N200" t="str">
        <f>IF(ISBLANK(UserForm!B204),"","VidyoProxy01")</f>
        <v/>
      </c>
      <c r="O200" t="str">
        <f>IF(ISBLANK(UserForm!B204),"","Default")</f>
        <v/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workbookViewId="0">
      <selection activeCell="G2" sqref="G2"/>
    </sheetView>
  </sheetViews>
  <sheetFormatPr defaultRowHeight="15" x14ac:dyDescent="0.25"/>
  <cols>
    <col min="1" max="1" width="19.140625"/>
    <col min="2" max="2" width="18"/>
    <col min="3" max="3" width="23.7109375"/>
    <col min="4" max="4" width="18"/>
    <col min="5" max="5" width="20.42578125"/>
    <col min="6" max="6" width="19.140625"/>
    <col min="7" max="7" width="17.42578125"/>
    <col min="8" max="8" width="20.7109375" style="17"/>
    <col min="9" max="9" width="20.7109375"/>
    <col min="10" max="10" width="21.5703125"/>
    <col min="11" max="11" width="17.85546875"/>
    <col min="12" max="12" width="11.42578125"/>
    <col min="13" max="13" width="15.28515625"/>
    <col min="14" max="1025" width="8.85546875"/>
  </cols>
  <sheetData>
    <row r="1" spans="1:13" x14ac:dyDescent="0.25">
      <c r="A1" s="21" t="s">
        <v>35</v>
      </c>
      <c r="B1" s="21" t="s">
        <v>36</v>
      </c>
      <c r="C1" s="21" t="s">
        <v>37</v>
      </c>
      <c r="D1" s="21" t="s">
        <v>38</v>
      </c>
      <c r="E1" s="21" t="s">
        <v>39</v>
      </c>
      <c r="F1" s="21" t="s">
        <v>40</v>
      </c>
      <c r="G1" s="21" t="s">
        <v>41</v>
      </c>
      <c r="H1" s="21" t="s">
        <v>42</v>
      </c>
      <c r="I1" s="21" t="s">
        <v>43</v>
      </c>
      <c r="J1" s="21" t="s">
        <v>44</v>
      </c>
      <c r="K1" s="21" t="s">
        <v>45</v>
      </c>
      <c r="L1" s="21" t="s">
        <v>46</v>
      </c>
      <c r="M1" s="21" t="s">
        <v>47</v>
      </c>
    </row>
    <row r="2" spans="1:13" x14ac:dyDescent="0.25">
      <c r="A2" s="22" t="str">
        <f t="shared" ref="A2:A65" si="0">IF(LEN(C2) &gt; 0, LEFT(C2, SEARCH(" ", C2, 1)), "")</f>
        <v xml:space="preserve"> </v>
      </c>
      <c r="B2" s="22" t="str">
        <f t="shared" ref="B2:B65" si="1">IF(LEN(C2) &gt; 0, RIGHT(C2,LEN(C2)-SEARCH(" ",C2,1)), "")</f>
        <v/>
      </c>
      <c r="C2" s="22" t="str">
        <f>IF(LEN(ProvisioningData!B2) &gt; 0, ProvisioningData!B2, "")</f>
        <v xml:space="preserve"> </v>
      </c>
      <c r="D2" s="22" t="str">
        <f>IF(LEN(ProvisioningData!A2) &gt;0, ProvisioningData!A2, "")</f>
        <v/>
      </c>
      <c r="E2" s="22" t="str">
        <f>IF(LEN(ProvisioningData!D2) &gt;0, ProvisioningData!D2, "")</f>
        <v/>
      </c>
      <c r="F2" s="22" t="str">
        <f>IF(LEN(ProvisioningData!C2) &gt;0, ProvisioningData!C2, "")</f>
        <v/>
      </c>
      <c r="G2" s="23"/>
      <c r="H2" s="22" t="str">
        <f>IF(LEN(UserForm!F6) &gt;0, UserForm!F6, "")</f>
        <v/>
      </c>
      <c r="I2" s="22" t="str">
        <f>IF(LEN(ProvisioningData!E2) &gt;0, ProvisioningData!E2, "")</f>
        <v/>
      </c>
    </row>
    <row r="3" spans="1:13" x14ac:dyDescent="0.25">
      <c r="A3" s="22" t="str">
        <f t="shared" si="0"/>
        <v xml:space="preserve"> </v>
      </c>
      <c r="B3" s="22" t="str">
        <f t="shared" si="1"/>
        <v/>
      </c>
      <c r="C3" s="22" t="str">
        <f>IF(LEN(ProvisioningData!B3) &gt; 0, ProvisioningData!B3, "")</f>
        <v xml:space="preserve"> </v>
      </c>
      <c r="D3" s="22" t="str">
        <f>IF(LEN(ProvisioningData!A3) &gt;0, ProvisioningData!A3, "")</f>
        <v/>
      </c>
      <c r="E3" s="22" t="str">
        <f>IF(LEN(ProvisioningData!D3) &gt;0, ProvisioningData!D3, "")</f>
        <v/>
      </c>
      <c r="F3" s="22" t="str">
        <f>IF(LEN(ProvisioningData!C3) &gt;0, ProvisioningData!C3, "")</f>
        <v/>
      </c>
      <c r="G3" s="22" t="str">
        <f t="shared" ref="G3:G34" si="2">IF(AND(LEN(G2) &gt; 0, LEN(D3) &gt; 0), G2, "")</f>
        <v/>
      </c>
      <c r="H3" s="22" t="str">
        <f>IF(LEN(UserForm!F7) &gt;0, UserForm!F7, "")</f>
        <v/>
      </c>
      <c r="I3" s="22" t="str">
        <f>IF(LEN(ProvisioningData!E3) &gt;0, ProvisioningData!E3, "")</f>
        <v/>
      </c>
    </row>
    <row r="4" spans="1:13" x14ac:dyDescent="0.25">
      <c r="A4" s="22" t="str">
        <f t="shared" si="0"/>
        <v xml:space="preserve"> </v>
      </c>
      <c r="B4" s="22" t="str">
        <f t="shared" si="1"/>
        <v/>
      </c>
      <c r="C4" s="22" t="str">
        <f>IF(LEN(ProvisioningData!B4) &gt; 0, ProvisioningData!B4, "")</f>
        <v xml:space="preserve"> </v>
      </c>
      <c r="D4" s="22" t="str">
        <f>IF(LEN(ProvisioningData!A4) &gt;0, ProvisioningData!A4, "")</f>
        <v/>
      </c>
      <c r="E4" s="22" t="str">
        <f>IF(LEN(ProvisioningData!D4) &gt;0, ProvisioningData!D4, "")</f>
        <v/>
      </c>
      <c r="F4" s="22" t="str">
        <f>IF(LEN(ProvisioningData!C4) &gt;0, ProvisioningData!C4, "")</f>
        <v/>
      </c>
      <c r="G4" s="22" t="str">
        <f t="shared" si="2"/>
        <v/>
      </c>
      <c r="H4" s="22" t="str">
        <f>IF(LEN(UserForm!F8) &gt;0, UserForm!F8, "")</f>
        <v/>
      </c>
      <c r="I4" s="22" t="str">
        <f>IF(LEN(ProvisioningData!E4) &gt;0, ProvisioningData!E4, "")</f>
        <v/>
      </c>
    </row>
    <row r="5" spans="1:13" x14ac:dyDescent="0.25">
      <c r="A5" s="22" t="str">
        <f t="shared" si="0"/>
        <v xml:space="preserve"> </v>
      </c>
      <c r="B5" s="22" t="str">
        <f t="shared" si="1"/>
        <v/>
      </c>
      <c r="C5" s="22" t="str">
        <f>IF(LEN(ProvisioningData!B5) &gt; 0, ProvisioningData!B5, "")</f>
        <v xml:space="preserve"> </v>
      </c>
      <c r="D5" s="22" t="str">
        <f>IF(LEN(ProvisioningData!A5) &gt;0, ProvisioningData!A5, "")</f>
        <v/>
      </c>
      <c r="E5" s="22" t="str">
        <f>IF(LEN(ProvisioningData!D5) &gt;0, ProvisioningData!D5, "")</f>
        <v/>
      </c>
      <c r="F5" s="22" t="str">
        <f>IF(LEN(ProvisioningData!C5) &gt;0, ProvisioningData!C5, "")</f>
        <v/>
      </c>
      <c r="G5" s="22" t="str">
        <f t="shared" si="2"/>
        <v/>
      </c>
      <c r="H5" s="22" t="str">
        <f>IF(LEN(UserForm!F9) &gt;0, UserForm!F9, "")</f>
        <v/>
      </c>
      <c r="I5" s="22" t="str">
        <f>IF(LEN(ProvisioningData!E5) &gt;0, ProvisioningData!E5, "")</f>
        <v/>
      </c>
    </row>
    <row r="6" spans="1:13" x14ac:dyDescent="0.25">
      <c r="A6" s="22" t="str">
        <f t="shared" si="0"/>
        <v xml:space="preserve"> </v>
      </c>
      <c r="B6" s="22" t="str">
        <f t="shared" si="1"/>
        <v/>
      </c>
      <c r="C6" s="22" t="str">
        <f>IF(LEN(ProvisioningData!B6) &gt; 0, ProvisioningData!B6, "")</f>
        <v xml:space="preserve"> </v>
      </c>
      <c r="D6" s="22" t="str">
        <f>IF(LEN(ProvisioningData!A6) &gt;0, ProvisioningData!A6, "")</f>
        <v/>
      </c>
      <c r="E6" s="22" t="str">
        <f>IF(LEN(ProvisioningData!D6) &gt;0, ProvisioningData!D6, "")</f>
        <v/>
      </c>
      <c r="F6" s="22" t="str">
        <f>IF(LEN(ProvisioningData!C6) &gt;0, ProvisioningData!C6, "")</f>
        <v/>
      </c>
      <c r="G6" s="22" t="str">
        <f t="shared" si="2"/>
        <v/>
      </c>
      <c r="H6" s="22" t="str">
        <f>IF(LEN(UserForm!F10) &gt;0, UserForm!F10, "")</f>
        <v/>
      </c>
      <c r="I6" s="22" t="str">
        <f>IF(LEN(ProvisioningData!E6) &gt;0, ProvisioningData!E6, "")</f>
        <v/>
      </c>
    </row>
    <row r="7" spans="1:13" x14ac:dyDescent="0.25">
      <c r="A7" s="22" t="str">
        <f t="shared" si="0"/>
        <v xml:space="preserve"> </v>
      </c>
      <c r="B7" s="22" t="str">
        <f t="shared" si="1"/>
        <v/>
      </c>
      <c r="C7" s="22" t="str">
        <f>IF(LEN(ProvisioningData!B7) &gt; 0, ProvisioningData!B7, "")</f>
        <v xml:space="preserve"> </v>
      </c>
      <c r="D7" s="22" t="str">
        <f>IF(LEN(ProvisioningData!A7) &gt;0, ProvisioningData!A7, "")</f>
        <v/>
      </c>
      <c r="E7" s="22" t="str">
        <f>IF(LEN(ProvisioningData!D7) &gt;0, ProvisioningData!D7, "")</f>
        <v/>
      </c>
      <c r="F7" s="22" t="str">
        <f>IF(LEN(ProvisioningData!C7) &gt;0, ProvisioningData!C7, "")</f>
        <v/>
      </c>
      <c r="G7" s="22" t="str">
        <f t="shared" si="2"/>
        <v/>
      </c>
      <c r="H7" s="22" t="str">
        <f>IF(LEN(UserForm!F11) &gt;0, UserForm!F11, "")</f>
        <v/>
      </c>
      <c r="I7" s="22" t="str">
        <f>IF(LEN(ProvisioningData!E7) &gt;0, ProvisioningData!E7, "")</f>
        <v/>
      </c>
    </row>
    <row r="8" spans="1:13" x14ac:dyDescent="0.25">
      <c r="A8" s="22" t="str">
        <f t="shared" si="0"/>
        <v xml:space="preserve"> </v>
      </c>
      <c r="B8" s="22" t="str">
        <f t="shared" si="1"/>
        <v/>
      </c>
      <c r="C8" s="22" t="str">
        <f>IF(LEN(ProvisioningData!B8) &gt; 0, ProvisioningData!B8, "")</f>
        <v xml:space="preserve"> </v>
      </c>
      <c r="D8" s="22" t="str">
        <f>IF(LEN(ProvisioningData!A8) &gt;0, ProvisioningData!A8, "")</f>
        <v/>
      </c>
      <c r="E8" s="22" t="str">
        <f>IF(LEN(ProvisioningData!D8) &gt;0, ProvisioningData!D8, "")</f>
        <v/>
      </c>
      <c r="F8" s="22" t="str">
        <f>IF(LEN(ProvisioningData!C8) &gt;0, ProvisioningData!C8, "")</f>
        <v/>
      </c>
      <c r="G8" s="22" t="str">
        <f t="shared" si="2"/>
        <v/>
      </c>
      <c r="H8" s="22" t="str">
        <f>IF(LEN(UserForm!F12) &gt;0, UserForm!F12, "")</f>
        <v/>
      </c>
      <c r="I8" s="22" t="str">
        <f>IF(LEN(ProvisioningData!E8) &gt;0, ProvisioningData!E8, "")</f>
        <v/>
      </c>
    </row>
    <row r="9" spans="1:13" x14ac:dyDescent="0.25">
      <c r="A9" s="22" t="str">
        <f t="shared" si="0"/>
        <v xml:space="preserve"> </v>
      </c>
      <c r="B9" s="22" t="str">
        <f t="shared" si="1"/>
        <v/>
      </c>
      <c r="C9" s="22" t="str">
        <f>IF(LEN(ProvisioningData!B9) &gt; 0, ProvisioningData!B9, "")</f>
        <v xml:space="preserve"> </v>
      </c>
      <c r="D9" s="22" t="str">
        <f>IF(LEN(ProvisioningData!A9) &gt;0, ProvisioningData!A9, "")</f>
        <v/>
      </c>
      <c r="E9" s="22" t="str">
        <f>IF(LEN(ProvisioningData!D9) &gt;0, ProvisioningData!D9, "")</f>
        <v/>
      </c>
      <c r="F9" s="22" t="str">
        <f>IF(LEN(ProvisioningData!C9) &gt;0, ProvisioningData!C9, "")</f>
        <v/>
      </c>
      <c r="G9" s="22" t="str">
        <f t="shared" si="2"/>
        <v/>
      </c>
      <c r="H9" s="22" t="str">
        <f>IF(LEN(UserForm!F13) &gt;0, UserForm!F13, "")</f>
        <v/>
      </c>
      <c r="I9" s="22" t="str">
        <f>IF(LEN(ProvisioningData!E9) &gt;0, ProvisioningData!E9, "")</f>
        <v/>
      </c>
    </row>
    <row r="10" spans="1:13" x14ac:dyDescent="0.25">
      <c r="A10" s="22" t="str">
        <f t="shared" si="0"/>
        <v xml:space="preserve"> </v>
      </c>
      <c r="B10" s="22" t="str">
        <f t="shared" si="1"/>
        <v/>
      </c>
      <c r="C10" s="22" t="str">
        <f>IF(LEN(ProvisioningData!B10) &gt; 0, ProvisioningData!B10, "")</f>
        <v xml:space="preserve"> </v>
      </c>
      <c r="D10" s="22" t="str">
        <f>IF(LEN(ProvisioningData!A10) &gt;0, ProvisioningData!A10, "")</f>
        <v/>
      </c>
      <c r="E10" s="22" t="str">
        <f>IF(LEN(ProvisioningData!D10) &gt;0, ProvisioningData!D10, "")</f>
        <v/>
      </c>
      <c r="F10" s="22" t="str">
        <f>IF(LEN(ProvisioningData!C10) &gt;0, ProvisioningData!C10, "")</f>
        <v/>
      </c>
      <c r="G10" s="22" t="str">
        <f t="shared" si="2"/>
        <v/>
      </c>
      <c r="H10" s="22" t="str">
        <f>IF(LEN(UserForm!F14) &gt;0, UserForm!F14, "")</f>
        <v/>
      </c>
      <c r="I10" s="22" t="str">
        <f>IF(LEN(ProvisioningData!E10) &gt;0, ProvisioningData!E10, "")</f>
        <v/>
      </c>
    </row>
    <row r="11" spans="1:13" x14ac:dyDescent="0.25">
      <c r="A11" s="22" t="str">
        <f t="shared" si="0"/>
        <v xml:space="preserve"> </v>
      </c>
      <c r="B11" s="22" t="str">
        <f t="shared" si="1"/>
        <v/>
      </c>
      <c r="C11" s="22" t="str">
        <f>IF(LEN(ProvisioningData!B11) &gt; 0, ProvisioningData!B11, "")</f>
        <v xml:space="preserve"> </v>
      </c>
      <c r="D11" s="22" t="str">
        <f>IF(LEN(ProvisioningData!A11) &gt;0, ProvisioningData!A11, "")</f>
        <v/>
      </c>
      <c r="E11" s="22" t="str">
        <f>IF(LEN(ProvisioningData!D11) &gt;0, ProvisioningData!D11, "")</f>
        <v/>
      </c>
      <c r="F11" s="22" t="str">
        <f>IF(LEN(ProvisioningData!C11) &gt;0, ProvisioningData!C11, "")</f>
        <v/>
      </c>
      <c r="G11" s="22" t="str">
        <f t="shared" si="2"/>
        <v/>
      </c>
      <c r="H11" s="22" t="str">
        <f>IF(LEN(UserForm!F15) &gt;0, UserForm!F15, "")</f>
        <v/>
      </c>
      <c r="I11" s="22" t="str">
        <f>IF(LEN(ProvisioningData!E11) &gt;0, ProvisioningData!E11, "")</f>
        <v/>
      </c>
    </row>
    <row r="12" spans="1:13" x14ac:dyDescent="0.25">
      <c r="A12" s="22" t="str">
        <f t="shared" si="0"/>
        <v xml:space="preserve"> </v>
      </c>
      <c r="B12" s="22" t="str">
        <f t="shared" si="1"/>
        <v/>
      </c>
      <c r="C12" s="22" t="str">
        <f>IF(LEN(ProvisioningData!B12) &gt; 0, ProvisioningData!B12, "")</f>
        <v xml:space="preserve"> </v>
      </c>
      <c r="D12" s="22" t="str">
        <f>IF(LEN(ProvisioningData!A12) &gt;0, ProvisioningData!A12, "")</f>
        <v/>
      </c>
      <c r="E12" s="22" t="str">
        <f>IF(LEN(ProvisioningData!D12) &gt;0, ProvisioningData!D12, "")</f>
        <v/>
      </c>
      <c r="F12" s="22" t="str">
        <f>IF(LEN(ProvisioningData!C12) &gt;0, ProvisioningData!C12, "")</f>
        <v/>
      </c>
      <c r="G12" s="22" t="str">
        <f t="shared" si="2"/>
        <v/>
      </c>
      <c r="H12" s="22" t="str">
        <f>IF(LEN(UserForm!F16) &gt;0, UserForm!F16, "")</f>
        <v/>
      </c>
      <c r="I12" s="22" t="str">
        <f>IF(LEN(ProvisioningData!E12) &gt;0, ProvisioningData!E12, "")</f>
        <v/>
      </c>
    </row>
    <row r="13" spans="1:13" x14ac:dyDescent="0.25">
      <c r="A13" s="22" t="str">
        <f t="shared" si="0"/>
        <v xml:space="preserve"> </v>
      </c>
      <c r="B13" s="22" t="str">
        <f t="shared" si="1"/>
        <v/>
      </c>
      <c r="C13" s="22" t="str">
        <f>IF(LEN(ProvisioningData!B13) &gt; 0, ProvisioningData!B13, "")</f>
        <v xml:space="preserve"> </v>
      </c>
      <c r="D13" s="22" t="str">
        <f>IF(LEN(ProvisioningData!A13) &gt;0, ProvisioningData!A13, "")</f>
        <v/>
      </c>
      <c r="E13" s="22" t="str">
        <f>IF(LEN(ProvisioningData!D13) &gt;0, ProvisioningData!D13, "")</f>
        <v/>
      </c>
      <c r="F13" s="22" t="str">
        <f>IF(LEN(ProvisioningData!C13) &gt;0, ProvisioningData!C13, "")</f>
        <v/>
      </c>
      <c r="G13" s="22" t="str">
        <f t="shared" si="2"/>
        <v/>
      </c>
      <c r="H13" s="22" t="str">
        <f>IF(LEN(UserForm!F17) &gt;0, UserForm!F17, "")</f>
        <v/>
      </c>
      <c r="I13" s="22" t="str">
        <f>IF(LEN(ProvisioningData!E13) &gt;0, ProvisioningData!E13, "")</f>
        <v/>
      </c>
    </row>
    <row r="14" spans="1:13" x14ac:dyDescent="0.25">
      <c r="A14" s="22" t="str">
        <f t="shared" si="0"/>
        <v xml:space="preserve"> </v>
      </c>
      <c r="B14" s="22" t="str">
        <f t="shared" si="1"/>
        <v/>
      </c>
      <c r="C14" s="22" t="str">
        <f>IF(LEN(ProvisioningData!B14) &gt; 0, ProvisioningData!B14, "")</f>
        <v xml:space="preserve"> </v>
      </c>
      <c r="D14" s="22" t="str">
        <f>IF(LEN(ProvisioningData!A14) &gt;0, ProvisioningData!A14, "")</f>
        <v/>
      </c>
      <c r="E14" s="22" t="str">
        <f>IF(LEN(ProvisioningData!D14) &gt;0, ProvisioningData!D14, "")</f>
        <v/>
      </c>
      <c r="F14" s="22" t="str">
        <f>IF(LEN(ProvisioningData!C14) &gt;0, ProvisioningData!C14, "")</f>
        <v/>
      </c>
      <c r="G14" s="22" t="str">
        <f t="shared" si="2"/>
        <v/>
      </c>
      <c r="H14" s="22" t="str">
        <f>IF(LEN(UserForm!F18) &gt;0, UserForm!F18, "")</f>
        <v/>
      </c>
      <c r="I14" s="22" t="str">
        <f>IF(LEN(ProvisioningData!E14) &gt;0, ProvisioningData!E14, "")</f>
        <v/>
      </c>
    </row>
    <row r="15" spans="1:13" x14ac:dyDescent="0.25">
      <c r="A15" s="22" t="str">
        <f t="shared" si="0"/>
        <v xml:space="preserve"> </v>
      </c>
      <c r="B15" s="22" t="str">
        <f t="shared" si="1"/>
        <v/>
      </c>
      <c r="C15" s="22" t="str">
        <f>IF(LEN(ProvisioningData!B15) &gt; 0, ProvisioningData!B15, "")</f>
        <v xml:space="preserve"> </v>
      </c>
      <c r="D15" s="22" t="str">
        <f>IF(LEN(ProvisioningData!A15) &gt;0, ProvisioningData!A15, "")</f>
        <v/>
      </c>
      <c r="E15" s="22" t="str">
        <f>IF(LEN(ProvisioningData!D15) &gt;0, ProvisioningData!D15, "")</f>
        <v/>
      </c>
      <c r="F15" s="22" t="str">
        <f>IF(LEN(ProvisioningData!C15) &gt;0, ProvisioningData!C15, "")</f>
        <v/>
      </c>
      <c r="G15" s="22" t="str">
        <f t="shared" si="2"/>
        <v/>
      </c>
      <c r="H15" s="22" t="str">
        <f>IF(LEN(UserForm!F19) &gt;0, UserForm!F19, "")</f>
        <v/>
      </c>
      <c r="I15" s="22" t="str">
        <f>IF(LEN(ProvisioningData!E15) &gt;0, ProvisioningData!E15, "")</f>
        <v/>
      </c>
    </row>
    <row r="16" spans="1:13" x14ac:dyDescent="0.25">
      <c r="A16" s="22" t="str">
        <f t="shared" si="0"/>
        <v xml:space="preserve"> </v>
      </c>
      <c r="B16" s="22" t="str">
        <f t="shared" si="1"/>
        <v/>
      </c>
      <c r="C16" s="22" t="str">
        <f>IF(LEN(ProvisioningData!B16) &gt; 0, ProvisioningData!B16, "")</f>
        <v xml:space="preserve"> </v>
      </c>
      <c r="D16" s="22" t="str">
        <f>IF(LEN(ProvisioningData!A16) &gt;0, ProvisioningData!A16, "")</f>
        <v/>
      </c>
      <c r="E16" s="22" t="str">
        <f>IF(LEN(ProvisioningData!D16) &gt;0, ProvisioningData!D16, "")</f>
        <v/>
      </c>
      <c r="F16" s="22" t="str">
        <f>IF(LEN(ProvisioningData!C16) &gt;0, ProvisioningData!C16, "")</f>
        <v/>
      </c>
      <c r="G16" s="22" t="str">
        <f t="shared" si="2"/>
        <v/>
      </c>
      <c r="H16" s="22" t="str">
        <f>IF(LEN(UserForm!F20) &gt;0, UserForm!F20, "")</f>
        <v/>
      </c>
      <c r="I16" s="22" t="str">
        <f>IF(LEN(ProvisioningData!E16) &gt;0, ProvisioningData!E16, "")</f>
        <v/>
      </c>
    </row>
    <row r="17" spans="1:9" x14ac:dyDescent="0.25">
      <c r="A17" s="22" t="str">
        <f t="shared" si="0"/>
        <v xml:space="preserve"> </v>
      </c>
      <c r="B17" s="22" t="str">
        <f t="shared" si="1"/>
        <v/>
      </c>
      <c r="C17" s="22" t="str">
        <f>IF(LEN(ProvisioningData!B17) &gt; 0, ProvisioningData!B17, "")</f>
        <v xml:space="preserve"> </v>
      </c>
      <c r="D17" s="22" t="str">
        <f>IF(LEN(ProvisioningData!A17) &gt;0, ProvisioningData!A17, "")</f>
        <v/>
      </c>
      <c r="E17" s="22" t="str">
        <f>IF(LEN(ProvisioningData!D17) &gt;0, ProvisioningData!D17, "")</f>
        <v/>
      </c>
      <c r="F17" s="22" t="str">
        <f>IF(LEN(ProvisioningData!C17) &gt;0, ProvisioningData!C17, "")</f>
        <v/>
      </c>
      <c r="G17" s="22" t="str">
        <f t="shared" si="2"/>
        <v/>
      </c>
      <c r="H17" s="22" t="str">
        <f>IF(LEN(UserForm!F21) &gt;0, UserForm!F21, "")</f>
        <v/>
      </c>
      <c r="I17" s="22" t="str">
        <f>IF(LEN(ProvisioningData!E17) &gt;0, ProvisioningData!E17, "")</f>
        <v/>
      </c>
    </row>
    <row r="18" spans="1:9" x14ac:dyDescent="0.25">
      <c r="A18" s="22" t="str">
        <f t="shared" si="0"/>
        <v xml:space="preserve"> </v>
      </c>
      <c r="B18" s="22" t="str">
        <f t="shared" si="1"/>
        <v/>
      </c>
      <c r="C18" s="22" t="str">
        <f>IF(LEN(ProvisioningData!B18) &gt; 0, ProvisioningData!B18, "")</f>
        <v xml:space="preserve"> </v>
      </c>
      <c r="D18" s="22" t="str">
        <f>IF(LEN(ProvisioningData!A18) &gt;0, ProvisioningData!A18, "")</f>
        <v/>
      </c>
      <c r="E18" s="22" t="str">
        <f>IF(LEN(ProvisioningData!D18) &gt;0, ProvisioningData!D18, "")</f>
        <v/>
      </c>
      <c r="F18" s="22" t="str">
        <f>IF(LEN(ProvisioningData!C18) &gt;0, ProvisioningData!C18, "")</f>
        <v/>
      </c>
      <c r="G18" s="22" t="str">
        <f t="shared" si="2"/>
        <v/>
      </c>
      <c r="H18" s="22" t="str">
        <f>IF(LEN(UserForm!F22) &gt;0, UserForm!F22, "")</f>
        <v/>
      </c>
      <c r="I18" s="22" t="str">
        <f>IF(LEN(ProvisioningData!E18) &gt;0, ProvisioningData!E18, "")</f>
        <v/>
      </c>
    </row>
    <row r="19" spans="1:9" x14ac:dyDescent="0.25">
      <c r="A19" s="22" t="str">
        <f t="shared" si="0"/>
        <v xml:space="preserve"> </v>
      </c>
      <c r="B19" s="22" t="str">
        <f t="shared" si="1"/>
        <v/>
      </c>
      <c r="C19" s="22" t="str">
        <f>IF(LEN(ProvisioningData!B19) &gt; 0, ProvisioningData!B19, "")</f>
        <v xml:space="preserve"> </v>
      </c>
      <c r="D19" s="22" t="str">
        <f>IF(LEN(ProvisioningData!A19) &gt;0, ProvisioningData!A19, "")</f>
        <v/>
      </c>
      <c r="E19" s="22" t="str">
        <f>IF(LEN(ProvisioningData!D19) &gt;0, ProvisioningData!D19, "")</f>
        <v/>
      </c>
      <c r="F19" s="22" t="str">
        <f>IF(LEN(ProvisioningData!C19) &gt;0, ProvisioningData!C19, "")</f>
        <v/>
      </c>
      <c r="G19" s="22" t="str">
        <f t="shared" si="2"/>
        <v/>
      </c>
      <c r="H19" s="22" t="str">
        <f>IF(LEN(UserForm!F23) &gt;0, UserForm!F23, "")</f>
        <v/>
      </c>
      <c r="I19" s="22" t="str">
        <f>IF(LEN(ProvisioningData!E19) &gt;0, ProvisioningData!E19, "")</f>
        <v/>
      </c>
    </row>
    <row r="20" spans="1:9" x14ac:dyDescent="0.25">
      <c r="A20" s="22" t="str">
        <f t="shared" si="0"/>
        <v xml:space="preserve"> </v>
      </c>
      <c r="B20" s="22" t="str">
        <f t="shared" si="1"/>
        <v/>
      </c>
      <c r="C20" s="22" t="str">
        <f>IF(LEN(ProvisioningData!B20) &gt; 0, ProvisioningData!B20, "")</f>
        <v xml:space="preserve"> </v>
      </c>
      <c r="D20" s="22" t="str">
        <f>IF(LEN(ProvisioningData!A20) &gt;0, ProvisioningData!A20, "")</f>
        <v/>
      </c>
      <c r="E20" s="22" t="str">
        <f>IF(LEN(ProvisioningData!D20) &gt;0, ProvisioningData!D20, "")</f>
        <v/>
      </c>
      <c r="F20" s="22" t="str">
        <f>IF(LEN(ProvisioningData!C20) &gt;0, ProvisioningData!C20, "")</f>
        <v/>
      </c>
      <c r="G20" s="22" t="str">
        <f t="shared" si="2"/>
        <v/>
      </c>
      <c r="H20" s="22" t="str">
        <f>IF(LEN(UserForm!F24) &gt;0, UserForm!F24, "")</f>
        <v/>
      </c>
      <c r="I20" s="22" t="str">
        <f>IF(LEN(ProvisioningData!E20) &gt;0, ProvisioningData!E20, "")</f>
        <v/>
      </c>
    </row>
    <row r="21" spans="1:9" x14ac:dyDescent="0.25">
      <c r="A21" s="22" t="str">
        <f t="shared" si="0"/>
        <v xml:space="preserve"> </v>
      </c>
      <c r="B21" s="22" t="str">
        <f t="shared" si="1"/>
        <v/>
      </c>
      <c r="C21" s="22" t="str">
        <f>IF(LEN(ProvisioningData!B21) &gt; 0, ProvisioningData!B21, "")</f>
        <v xml:space="preserve"> </v>
      </c>
      <c r="D21" s="22" t="str">
        <f>IF(LEN(ProvisioningData!A21) &gt;0, ProvisioningData!A21, "")</f>
        <v/>
      </c>
      <c r="E21" s="22" t="str">
        <f>IF(LEN(ProvisioningData!D21) &gt;0, ProvisioningData!D21, "")</f>
        <v/>
      </c>
      <c r="F21" s="22" t="str">
        <f>IF(LEN(ProvisioningData!C21) &gt;0, ProvisioningData!C21, "")</f>
        <v/>
      </c>
      <c r="G21" s="22" t="str">
        <f t="shared" si="2"/>
        <v/>
      </c>
      <c r="H21" s="22" t="str">
        <f>IF(LEN(UserForm!F25) &gt;0, UserForm!F25, "")</f>
        <v/>
      </c>
      <c r="I21" s="22" t="str">
        <f>IF(LEN(ProvisioningData!E21) &gt;0, ProvisioningData!E21, "")</f>
        <v/>
      </c>
    </row>
    <row r="22" spans="1:9" x14ac:dyDescent="0.25">
      <c r="A22" s="22" t="str">
        <f t="shared" si="0"/>
        <v xml:space="preserve"> </v>
      </c>
      <c r="B22" s="22" t="str">
        <f t="shared" si="1"/>
        <v/>
      </c>
      <c r="C22" s="22" t="str">
        <f>IF(LEN(ProvisioningData!B22) &gt; 0, ProvisioningData!B22, "")</f>
        <v xml:space="preserve"> </v>
      </c>
      <c r="D22" s="22" t="str">
        <f>IF(LEN(ProvisioningData!A22) &gt;0, ProvisioningData!A22, "")</f>
        <v/>
      </c>
      <c r="E22" s="22" t="str">
        <f>IF(LEN(ProvisioningData!D22) &gt;0, ProvisioningData!D22, "")</f>
        <v/>
      </c>
      <c r="F22" s="22" t="str">
        <f>IF(LEN(ProvisioningData!C22) &gt;0, ProvisioningData!C22, "")</f>
        <v/>
      </c>
      <c r="G22" s="22" t="str">
        <f t="shared" si="2"/>
        <v/>
      </c>
      <c r="H22" s="22" t="str">
        <f>IF(LEN(UserForm!F26) &gt;0, UserForm!F26, "")</f>
        <v/>
      </c>
      <c r="I22" s="22" t="str">
        <f>IF(LEN(ProvisioningData!E22) &gt;0, ProvisioningData!E22, "")</f>
        <v/>
      </c>
    </row>
    <row r="23" spans="1:9" x14ac:dyDescent="0.25">
      <c r="A23" s="22" t="str">
        <f t="shared" si="0"/>
        <v xml:space="preserve"> </v>
      </c>
      <c r="B23" s="22" t="str">
        <f t="shared" si="1"/>
        <v/>
      </c>
      <c r="C23" s="22" t="str">
        <f>IF(LEN(ProvisioningData!B23) &gt; 0, ProvisioningData!B23, "")</f>
        <v xml:space="preserve"> </v>
      </c>
      <c r="D23" s="22" t="str">
        <f>IF(LEN(ProvisioningData!A23) &gt;0, ProvisioningData!A23, "")</f>
        <v/>
      </c>
      <c r="E23" s="22" t="str">
        <f>IF(LEN(ProvisioningData!D23) &gt;0, ProvisioningData!D23, "")</f>
        <v/>
      </c>
      <c r="F23" s="22" t="str">
        <f>IF(LEN(ProvisioningData!C23) &gt;0, ProvisioningData!C23, "")</f>
        <v/>
      </c>
      <c r="G23" s="22" t="str">
        <f t="shared" si="2"/>
        <v/>
      </c>
      <c r="H23" s="22" t="str">
        <f>IF(LEN(UserForm!F27) &gt;0, UserForm!F27, "")</f>
        <v/>
      </c>
      <c r="I23" s="22" t="str">
        <f>IF(LEN(ProvisioningData!E23) &gt;0, ProvisioningData!E23, "")</f>
        <v/>
      </c>
    </row>
    <row r="24" spans="1:9" x14ac:dyDescent="0.25">
      <c r="A24" s="22" t="str">
        <f t="shared" si="0"/>
        <v xml:space="preserve"> </v>
      </c>
      <c r="B24" s="22" t="str">
        <f t="shared" si="1"/>
        <v/>
      </c>
      <c r="C24" s="22" t="str">
        <f>IF(LEN(ProvisioningData!B24) &gt; 0, ProvisioningData!B24, "")</f>
        <v xml:space="preserve"> </v>
      </c>
      <c r="D24" s="22" t="str">
        <f>IF(LEN(ProvisioningData!A24) &gt;0, ProvisioningData!A24, "")</f>
        <v/>
      </c>
      <c r="E24" s="22" t="str">
        <f>IF(LEN(ProvisioningData!D24) &gt;0, ProvisioningData!D24, "")</f>
        <v/>
      </c>
      <c r="F24" s="22" t="str">
        <f>IF(LEN(ProvisioningData!C24) &gt;0, ProvisioningData!C24, "")</f>
        <v/>
      </c>
      <c r="G24" s="22" t="str">
        <f t="shared" si="2"/>
        <v/>
      </c>
      <c r="H24" s="22" t="str">
        <f>IF(LEN(UserForm!F28) &gt;0, UserForm!F28, "")</f>
        <v/>
      </c>
      <c r="I24" s="22" t="str">
        <f>IF(LEN(ProvisioningData!E24) &gt;0, ProvisioningData!E24, "")</f>
        <v/>
      </c>
    </row>
    <row r="25" spans="1:9" x14ac:dyDescent="0.25">
      <c r="A25" s="22" t="str">
        <f t="shared" si="0"/>
        <v xml:space="preserve"> </v>
      </c>
      <c r="B25" s="22" t="str">
        <f t="shared" si="1"/>
        <v/>
      </c>
      <c r="C25" s="22" t="str">
        <f>IF(LEN(ProvisioningData!B25) &gt; 0, ProvisioningData!B25, "")</f>
        <v xml:space="preserve"> </v>
      </c>
      <c r="D25" s="22" t="str">
        <f>IF(LEN(ProvisioningData!A25) &gt;0, ProvisioningData!A25, "")</f>
        <v/>
      </c>
      <c r="E25" s="22" t="str">
        <f>IF(LEN(ProvisioningData!D25) &gt;0, ProvisioningData!D25, "")</f>
        <v/>
      </c>
      <c r="F25" s="22" t="str">
        <f>IF(LEN(ProvisioningData!C25) &gt;0, ProvisioningData!C25, "")</f>
        <v/>
      </c>
      <c r="G25" s="22" t="str">
        <f t="shared" si="2"/>
        <v/>
      </c>
      <c r="H25" s="22" t="str">
        <f>IF(LEN(UserForm!F29) &gt;0, UserForm!F29, "")</f>
        <v/>
      </c>
      <c r="I25" s="22" t="str">
        <f>IF(LEN(ProvisioningData!E25) &gt;0, ProvisioningData!E25, "")</f>
        <v/>
      </c>
    </row>
    <row r="26" spans="1:9" x14ac:dyDescent="0.25">
      <c r="A26" s="22" t="str">
        <f t="shared" si="0"/>
        <v xml:space="preserve"> </v>
      </c>
      <c r="B26" s="22" t="str">
        <f t="shared" si="1"/>
        <v/>
      </c>
      <c r="C26" s="22" t="str">
        <f>IF(LEN(ProvisioningData!B26) &gt; 0, ProvisioningData!B26, "")</f>
        <v xml:space="preserve"> </v>
      </c>
      <c r="D26" s="22" t="str">
        <f>IF(LEN(ProvisioningData!A26) &gt;0, ProvisioningData!A26, "")</f>
        <v/>
      </c>
      <c r="E26" s="22" t="str">
        <f>IF(LEN(ProvisioningData!D26) &gt;0, ProvisioningData!D26, "")</f>
        <v/>
      </c>
      <c r="F26" s="22" t="str">
        <f>IF(LEN(ProvisioningData!C26) &gt;0, ProvisioningData!C26, "")</f>
        <v/>
      </c>
      <c r="G26" s="22" t="str">
        <f t="shared" si="2"/>
        <v/>
      </c>
      <c r="H26" s="22" t="str">
        <f>IF(LEN(UserForm!F30) &gt;0, UserForm!F30, "")</f>
        <v/>
      </c>
      <c r="I26" s="22" t="str">
        <f>IF(LEN(ProvisioningData!E26) &gt;0, ProvisioningData!E26, "")</f>
        <v/>
      </c>
    </row>
    <row r="27" spans="1:9" x14ac:dyDescent="0.25">
      <c r="A27" s="22" t="str">
        <f t="shared" si="0"/>
        <v xml:space="preserve"> </v>
      </c>
      <c r="B27" s="22" t="str">
        <f t="shared" si="1"/>
        <v/>
      </c>
      <c r="C27" s="22" t="str">
        <f>IF(LEN(ProvisioningData!B27) &gt; 0, ProvisioningData!B27, "")</f>
        <v xml:space="preserve"> </v>
      </c>
      <c r="D27" s="22" t="str">
        <f>IF(LEN(ProvisioningData!A27) &gt;0, ProvisioningData!A27, "")</f>
        <v/>
      </c>
      <c r="E27" s="22" t="str">
        <f>IF(LEN(ProvisioningData!D27) &gt;0, ProvisioningData!D27, "")</f>
        <v/>
      </c>
      <c r="F27" s="22" t="str">
        <f>IF(LEN(ProvisioningData!C27) &gt;0, ProvisioningData!C27, "")</f>
        <v/>
      </c>
      <c r="G27" s="22" t="str">
        <f t="shared" si="2"/>
        <v/>
      </c>
      <c r="H27" s="22" t="str">
        <f>IF(LEN(UserForm!F31) &gt;0, UserForm!F31, "")</f>
        <v/>
      </c>
      <c r="I27" s="22" t="str">
        <f>IF(LEN(ProvisioningData!E27) &gt;0, ProvisioningData!E27, "")</f>
        <v/>
      </c>
    </row>
    <row r="28" spans="1:9" x14ac:dyDescent="0.25">
      <c r="A28" s="22" t="str">
        <f t="shared" si="0"/>
        <v xml:space="preserve"> </v>
      </c>
      <c r="B28" s="22" t="str">
        <f t="shared" si="1"/>
        <v/>
      </c>
      <c r="C28" s="22" t="str">
        <f>IF(LEN(ProvisioningData!B28) &gt; 0, ProvisioningData!B28, "")</f>
        <v xml:space="preserve"> </v>
      </c>
      <c r="D28" s="22" t="str">
        <f>IF(LEN(ProvisioningData!A28) &gt;0, ProvisioningData!A28, "")</f>
        <v/>
      </c>
      <c r="E28" s="22" t="str">
        <f>IF(LEN(ProvisioningData!D28) &gt;0, ProvisioningData!D28, "")</f>
        <v/>
      </c>
      <c r="F28" s="22" t="str">
        <f>IF(LEN(ProvisioningData!C28) &gt;0, ProvisioningData!C28, "")</f>
        <v/>
      </c>
      <c r="G28" s="22" t="str">
        <f t="shared" si="2"/>
        <v/>
      </c>
      <c r="H28" s="22" t="str">
        <f>IF(LEN(UserForm!F32) &gt;0, UserForm!F32, "")</f>
        <v/>
      </c>
      <c r="I28" s="22" t="str">
        <f>IF(LEN(ProvisioningData!E28) &gt;0, ProvisioningData!E28, "")</f>
        <v/>
      </c>
    </row>
    <row r="29" spans="1:9" x14ac:dyDescent="0.25">
      <c r="A29" s="22" t="str">
        <f t="shared" si="0"/>
        <v xml:space="preserve"> </v>
      </c>
      <c r="B29" s="22" t="str">
        <f t="shared" si="1"/>
        <v/>
      </c>
      <c r="C29" s="22" t="str">
        <f>IF(LEN(ProvisioningData!B29) &gt; 0, ProvisioningData!B29, "")</f>
        <v xml:space="preserve"> </v>
      </c>
      <c r="D29" s="22" t="str">
        <f>IF(LEN(ProvisioningData!A29) &gt;0, ProvisioningData!A29, "")</f>
        <v/>
      </c>
      <c r="E29" s="22" t="str">
        <f>IF(LEN(ProvisioningData!D29) &gt;0, ProvisioningData!D29, "")</f>
        <v/>
      </c>
      <c r="F29" s="22" t="str">
        <f>IF(LEN(ProvisioningData!C29) &gt;0, ProvisioningData!C29, "")</f>
        <v/>
      </c>
      <c r="G29" s="22" t="str">
        <f t="shared" si="2"/>
        <v/>
      </c>
      <c r="H29" s="22" t="str">
        <f>IF(LEN(UserForm!F33) &gt;0, UserForm!F33, "")</f>
        <v/>
      </c>
      <c r="I29" s="22" t="str">
        <f>IF(LEN(ProvisioningData!E29) &gt;0, ProvisioningData!E29, "")</f>
        <v/>
      </c>
    </row>
    <row r="30" spans="1:9" x14ac:dyDescent="0.25">
      <c r="A30" s="22" t="str">
        <f t="shared" si="0"/>
        <v xml:space="preserve"> </v>
      </c>
      <c r="B30" s="22" t="str">
        <f t="shared" si="1"/>
        <v/>
      </c>
      <c r="C30" s="22" t="str">
        <f>IF(LEN(ProvisioningData!B30) &gt; 0, ProvisioningData!B30, "")</f>
        <v xml:space="preserve"> </v>
      </c>
      <c r="D30" s="22" t="str">
        <f>IF(LEN(ProvisioningData!A30) &gt;0, ProvisioningData!A30, "")</f>
        <v/>
      </c>
      <c r="E30" s="22" t="str">
        <f>IF(LEN(ProvisioningData!D30) &gt;0, ProvisioningData!D30, "")</f>
        <v/>
      </c>
      <c r="F30" s="22" t="str">
        <f>IF(LEN(ProvisioningData!C30) &gt;0, ProvisioningData!C30, "")</f>
        <v/>
      </c>
      <c r="G30" s="22" t="str">
        <f t="shared" si="2"/>
        <v/>
      </c>
      <c r="H30" s="22" t="str">
        <f>IF(LEN(UserForm!F34) &gt;0, UserForm!F34, "")</f>
        <v/>
      </c>
      <c r="I30" s="22" t="str">
        <f>IF(LEN(ProvisioningData!E30) &gt;0, ProvisioningData!E30, "")</f>
        <v/>
      </c>
    </row>
    <row r="31" spans="1:9" x14ac:dyDescent="0.25">
      <c r="A31" s="22" t="str">
        <f t="shared" si="0"/>
        <v xml:space="preserve"> </v>
      </c>
      <c r="B31" s="22" t="str">
        <f t="shared" si="1"/>
        <v/>
      </c>
      <c r="C31" s="22" t="str">
        <f>IF(LEN(ProvisioningData!B31) &gt; 0, ProvisioningData!B31, "")</f>
        <v xml:space="preserve"> </v>
      </c>
      <c r="D31" s="22" t="str">
        <f>IF(LEN(ProvisioningData!A31) &gt;0, ProvisioningData!A31, "")</f>
        <v/>
      </c>
      <c r="E31" s="22" t="str">
        <f>IF(LEN(ProvisioningData!D31) &gt;0, ProvisioningData!D31, "")</f>
        <v/>
      </c>
      <c r="F31" s="22" t="str">
        <f>IF(LEN(ProvisioningData!C31) &gt;0, ProvisioningData!C31, "")</f>
        <v/>
      </c>
      <c r="G31" s="22" t="str">
        <f t="shared" si="2"/>
        <v/>
      </c>
      <c r="H31" s="22" t="str">
        <f>IF(LEN(UserForm!F35) &gt;0, UserForm!F35, "")</f>
        <v/>
      </c>
      <c r="I31" s="22" t="str">
        <f>IF(LEN(ProvisioningData!E31) &gt;0, ProvisioningData!E31, "")</f>
        <v/>
      </c>
    </row>
    <row r="32" spans="1:9" x14ac:dyDescent="0.25">
      <c r="A32" s="22" t="str">
        <f t="shared" si="0"/>
        <v xml:space="preserve"> </v>
      </c>
      <c r="B32" s="22" t="str">
        <f t="shared" si="1"/>
        <v/>
      </c>
      <c r="C32" s="22" t="str">
        <f>IF(LEN(ProvisioningData!B32) &gt; 0, ProvisioningData!B32, "")</f>
        <v xml:space="preserve"> </v>
      </c>
      <c r="D32" s="22" t="str">
        <f>IF(LEN(ProvisioningData!A32) &gt;0, ProvisioningData!A32, "")</f>
        <v/>
      </c>
      <c r="E32" s="22" t="str">
        <f>IF(LEN(ProvisioningData!D32) &gt;0, ProvisioningData!D32, "")</f>
        <v/>
      </c>
      <c r="F32" s="22" t="str">
        <f>IF(LEN(ProvisioningData!C32) &gt;0, ProvisioningData!C32, "")</f>
        <v/>
      </c>
      <c r="G32" s="22" t="str">
        <f t="shared" si="2"/>
        <v/>
      </c>
      <c r="H32" s="22" t="str">
        <f>IF(LEN(UserForm!F36) &gt;0, UserForm!F36, "")</f>
        <v/>
      </c>
      <c r="I32" s="22" t="str">
        <f>IF(LEN(ProvisioningData!E32) &gt;0, ProvisioningData!E32, "")</f>
        <v/>
      </c>
    </row>
    <row r="33" spans="1:9" x14ac:dyDescent="0.25">
      <c r="A33" s="22" t="str">
        <f t="shared" si="0"/>
        <v xml:space="preserve"> </v>
      </c>
      <c r="B33" s="22" t="str">
        <f t="shared" si="1"/>
        <v/>
      </c>
      <c r="C33" s="22" t="str">
        <f>IF(LEN(ProvisioningData!B33) &gt; 0, ProvisioningData!B33, "")</f>
        <v xml:space="preserve"> </v>
      </c>
      <c r="D33" s="22" t="str">
        <f>IF(LEN(ProvisioningData!A33) &gt;0, ProvisioningData!A33, "")</f>
        <v/>
      </c>
      <c r="E33" s="22" t="str">
        <f>IF(LEN(ProvisioningData!D33) &gt;0, ProvisioningData!D33, "")</f>
        <v/>
      </c>
      <c r="F33" s="22" t="str">
        <f>IF(LEN(ProvisioningData!C33) &gt;0, ProvisioningData!C33, "")</f>
        <v/>
      </c>
      <c r="G33" s="22" t="str">
        <f t="shared" si="2"/>
        <v/>
      </c>
      <c r="H33" s="22" t="str">
        <f>IF(LEN(UserForm!F37) &gt;0, UserForm!F37, "")</f>
        <v/>
      </c>
      <c r="I33" s="22" t="str">
        <f>IF(LEN(ProvisioningData!E33) &gt;0, ProvisioningData!E33, "")</f>
        <v/>
      </c>
    </row>
    <row r="34" spans="1:9" x14ac:dyDescent="0.25">
      <c r="A34" s="22" t="str">
        <f t="shared" si="0"/>
        <v xml:space="preserve"> </v>
      </c>
      <c r="B34" s="22" t="str">
        <f t="shared" si="1"/>
        <v/>
      </c>
      <c r="C34" s="22" t="str">
        <f>IF(LEN(ProvisioningData!B34) &gt; 0, ProvisioningData!B34, "")</f>
        <v xml:space="preserve"> </v>
      </c>
      <c r="D34" s="22" t="str">
        <f>IF(LEN(ProvisioningData!A34) &gt;0, ProvisioningData!A34, "")</f>
        <v/>
      </c>
      <c r="E34" s="22" t="str">
        <f>IF(LEN(ProvisioningData!D34) &gt;0, ProvisioningData!D34, "")</f>
        <v/>
      </c>
      <c r="F34" s="22" t="str">
        <f>IF(LEN(ProvisioningData!C34) &gt;0, ProvisioningData!C34, "")</f>
        <v/>
      </c>
      <c r="G34" s="22" t="str">
        <f t="shared" si="2"/>
        <v/>
      </c>
      <c r="H34" s="22" t="str">
        <f>IF(LEN(UserForm!F38) &gt;0, UserForm!F38, "")</f>
        <v/>
      </c>
      <c r="I34" s="22" t="str">
        <f>IF(LEN(ProvisioningData!E34) &gt;0, ProvisioningData!E34, "")</f>
        <v/>
      </c>
    </row>
    <row r="35" spans="1:9" x14ac:dyDescent="0.25">
      <c r="A35" s="22" t="str">
        <f t="shared" si="0"/>
        <v xml:space="preserve"> </v>
      </c>
      <c r="B35" s="22" t="str">
        <f t="shared" si="1"/>
        <v/>
      </c>
      <c r="C35" s="22" t="str">
        <f>IF(LEN(ProvisioningData!B35) &gt; 0, ProvisioningData!B35, "")</f>
        <v xml:space="preserve"> </v>
      </c>
      <c r="D35" s="22" t="str">
        <f>IF(LEN(ProvisioningData!A35) &gt;0, ProvisioningData!A35, "")</f>
        <v/>
      </c>
      <c r="E35" s="22" t="str">
        <f>IF(LEN(ProvisioningData!D35) &gt;0, ProvisioningData!D35, "")</f>
        <v/>
      </c>
      <c r="F35" s="22" t="str">
        <f>IF(LEN(ProvisioningData!C35) &gt;0, ProvisioningData!C35, "")</f>
        <v/>
      </c>
      <c r="G35" s="22" t="str">
        <f t="shared" ref="G35:G66" si="3">IF(AND(LEN(G34) &gt; 0, LEN(D35) &gt; 0), G34, "")</f>
        <v/>
      </c>
      <c r="H35" s="22" t="str">
        <f>IF(LEN(UserForm!F39) &gt;0, UserForm!F39, "")</f>
        <v/>
      </c>
      <c r="I35" s="22" t="str">
        <f>IF(LEN(ProvisioningData!E35) &gt;0, ProvisioningData!E35, "")</f>
        <v/>
      </c>
    </row>
    <row r="36" spans="1:9" x14ac:dyDescent="0.25">
      <c r="A36" s="22" t="str">
        <f t="shared" si="0"/>
        <v xml:space="preserve"> </v>
      </c>
      <c r="B36" s="22" t="str">
        <f t="shared" si="1"/>
        <v/>
      </c>
      <c r="C36" s="22" t="str">
        <f>IF(LEN(ProvisioningData!B36) &gt; 0, ProvisioningData!B36, "")</f>
        <v xml:space="preserve"> </v>
      </c>
      <c r="D36" s="22" t="str">
        <f>IF(LEN(ProvisioningData!A36) &gt;0, ProvisioningData!A36, "")</f>
        <v/>
      </c>
      <c r="E36" s="22" t="str">
        <f>IF(LEN(ProvisioningData!D36) &gt;0, ProvisioningData!D36, "")</f>
        <v/>
      </c>
      <c r="F36" s="22" t="str">
        <f>IF(LEN(ProvisioningData!C36) &gt;0, ProvisioningData!C36, "")</f>
        <v/>
      </c>
      <c r="G36" s="22" t="str">
        <f t="shared" si="3"/>
        <v/>
      </c>
      <c r="H36" s="22" t="str">
        <f>IF(LEN(UserForm!F40) &gt;0, UserForm!F40, "")</f>
        <v/>
      </c>
      <c r="I36" s="22" t="str">
        <f>IF(LEN(ProvisioningData!E36) &gt;0, ProvisioningData!E36, "")</f>
        <v/>
      </c>
    </row>
    <row r="37" spans="1:9" x14ac:dyDescent="0.25">
      <c r="A37" s="22" t="str">
        <f t="shared" si="0"/>
        <v xml:space="preserve"> </v>
      </c>
      <c r="B37" s="22" t="str">
        <f t="shared" si="1"/>
        <v/>
      </c>
      <c r="C37" s="22" t="str">
        <f>IF(LEN(ProvisioningData!B37) &gt; 0, ProvisioningData!B37, "")</f>
        <v xml:space="preserve"> </v>
      </c>
      <c r="D37" s="22" t="str">
        <f>IF(LEN(ProvisioningData!A37) &gt;0, ProvisioningData!A37, "")</f>
        <v/>
      </c>
      <c r="E37" s="22" t="str">
        <f>IF(LEN(ProvisioningData!D37) &gt;0, ProvisioningData!D37, "")</f>
        <v/>
      </c>
      <c r="F37" s="22" t="str">
        <f>IF(LEN(ProvisioningData!C37) &gt;0, ProvisioningData!C37, "")</f>
        <v/>
      </c>
      <c r="G37" s="22" t="str">
        <f t="shared" si="3"/>
        <v/>
      </c>
      <c r="H37" s="22" t="str">
        <f>IF(LEN(UserForm!F41) &gt;0, UserForm!F41, "")</f>
        <v/>
      </c>
      <c r="I37" s="22" t="str">
        <f>IF(LEN(ProvisioningData!E37) &gt;0, ProvisioningData!E37, "")</f>
        <v/>
      </c>
    </row>
    <row r="38" spans="1:9" x14ac:dyDescent="0.25">
      <c r="A38" s="22" t="str">
        <f t="shared" si="0"/>
        <v xml:space="preserve"> </v>
      </c>
      <c r="B38" s="22" t="str">
        <f t="shared" si="1"/>
        <v/>
      </c>
      <c r="C38" s="22" t="str">
        <f>IF(LEN(ProvisioningData!B38) &gt; 0, ProvisioningData!B38, "")</f>
        <v xml:space="preserve"> </v>
      </c>
      <c r="D38" s="22" t="str">
        <f>IF(LEN(ProvisioningData!A38) &gt;0, ProvisioningData!A38, "")</f>
        <v/>
      </c>
      <c r="E38" s="22" t="str">
        <f>IF(LEN(ProvisioningData!D38) &gt;0, ProvisioningData!D38, "")</f>
        <v/>
      </c>
      <c r="F38" s="22" t="str">
        <f>IF(LEN(ProvisioningData!C38) &gt;0, ProvisioningData!C38, "")</f>
        <v/>
      </c>
      <c r="G38" s="22" t="str">
        <f t="shared" si="3"/>
        <v/>
      </c>
      <c r="H38" s="22" t="str">
        <f>IF(LEN(UserForm!F42) &gt;0, UserForm!F42, "")</f>
        <v/>
      </c>
      <c r="I38" s="22" t="str">
        <f>IF(LEN(ProvisioningData!E38) &gt;0, ProvisioningData!E38, "")</f>
        <v/>
      </c>
    </row>
    <row r="39" spans="1:9" x14ac:dyDescent="0.25">
      <c r="A39" s="22" t="str">
        <f t="shared" si="0"/>
        <v xml:space="preserve"> </v>
      </c>
      <c r="B39" s="22" t="str">
        <f t="shared" si="1"/>
        <v/>
      </c>
      <c r="C39" s="22" t="str">
        <f>IF(LEN(ProvisioningData!B39) &gt; 0, ProvisioningData!B39, "")</f>
        <v xml:space="preserve"> </v>
      </c>
      <c r="D39" s="22" t="str">
        <f>IF(LEN(ProvisioningData!A39) &gt;0, ProvisioningData!A39, "")</f>
        <v/>
      </c>
      <c r="E39" s="22" t="str">
        <f>IF(LEN(ProvisioningData!D39) &gt;0, ProvisioningData!D39, "")</f>
        <v/>
      </c>
      <c r="F39" s="22" t="str">
        <f>IF(LEN(ProvisioningData!C39) &gt;0, ProvisioningData!C39, "")</f>
        <v/>
      </c>
      <c r="G39" s="22" t="str">
        <f t="shared" si="3"/>
        <v/>
      </c>
      <c r="H39" s="22" t="str">
        <f>IF(LEN(UserForm!F43) &gt;0, UserForm!F43, "")</f>
        <v/>
      </c>
      <c r="I39" s="22" t="str">
        <f>IF(LEN(ProvisioningData!E39) &gt;0, ProvisioningData!E39, "")</f>
        <v/>
      </c>
    </row>
    <row r="40" spans="1:9" x14ac:dyDescent="0.25">
      <c r="A40" s="22" t="str">
        <f t="shared" si="0"/>
        <v xml:space="preserve"> </v>
      </c>
      <c r="B40" s="22" t="str">
        <f t="shared" si="1"/>
        <v/>
      </c>
      <c r="C40" s="22" t="str">
        <f>IF(LEN(ProvisioningData!B40) &gt; 0, ProvisioningData!B40, "")</f>
        <v xml:space="preserve"> </v>
      </c>
      <c r="D40" s="22" t="str">
        <f>IF(LEN(ProvisioningData!A40) &gt;0, ProvisioningData!A40, "")</f>
        <v/>
      </c>
      <c r="E40" s="22" t="str">
        <f>IF(LEN(ProvisioningData!D40) &gt;0, ProvisioningData!D40, "")</f>
        <v/>
      </c>
      <c r="F40" s="22" t="str">
        <f>IF(LEN(ProvisioningData!C40) &gt;0, ProvisioningData!C40, "")</f>
        <v/>
      </c>
      <c r="G40" s="22" t="str">
        <f t="shared" si="3"/>
        <v/>
      </c>
      <c r="H40" s="22" t="str">
        <f>IF(LEN(UserForm!F44) &gt;0, UserForm!F44, "")</f>
        <v/>
      </c>
      <c r="I40" s="22" t="str">
        <f>IF(LEN(ProvisioningData!E40) &gt;0, ProvisioningData!E40, "")</f>
        <v/>
      </c>
    </row>
    <row r="41" spans="1:9" x14ac:dyDescent="0.25">
      <c r="A41" s="22" t="str">
        <f t="shared" si="0"/>
        <v xml:space="preserve"> </v>
      </c>
      <c r="B41" s="22" t="str">
        <f t="shared" si="1"/>
        <v/>
      </c>
      <c r="C41" s="22" t="str">
        <f>IF(LEN(ProvisioningData!B41) &gt; 0, ProvisioningData!B41, "")</f>
        <v xml:space="preserve"> </v>
      </c>
      <c r="D41" s="22" t="str">
        <f>IF(LEN(ProvisioningData!A41) &gt;0, ProvisioningData!A41, "")</f>
        <v/>
      </c>
      <c r="E41" s="22" t="str">
        <f>IF(LEN(ProvisioningData!D41) &gt;0, ProvisioningData!D41, "")</f>
        <v/>
      </c>
      <c r="F41" s="22" t="str">
        <f>IF(LEN(ProvisioningData!C41) &gt;0, ProvisioningData!C41, "")</f>
        <v/>
      </c>
      <c r="G41" s="22" t="str">
        <f t="shared" si="3"/>
        <v/>
      </c>
      <c r="H41" s="22" t="str">
        <f>IF(LEN(UserForm!F45) &gt;0, UserForm!F45, "")</f>
        <v/>
      </c>
      <c r="I41" s="22" t="str">
        <f>IF(LEN(ProvisioningData!E41) &gt;0, ProvisioningData!E41, "")</f>
        <v/>
      </c>
    </row>
    <row r="42" spans="1:9" x14ac:dyDescent="0.25">
      <c r="A42" s="22" t="str">
        <f t="shared" si="0"/>
        <v xml:space="preserve"> </v>
      </c>
      <c r="B42" s="22" t="str">
        <f t="shared" si="1"/>
        <v/>
      </c>
      <c r="C42" s="22" t="str">
        <f>IF(LEN(ProvisioningData!B42) &gt; 0, ProvisioningData!B42, "")</f>
        <v xml:space="preserve"> </v>
      </c>
      <c r="D42" s="22" t="str">
        <f>IF(LEN(ProvisioningData!A42) &gt;0, ProvisioningData!A42, "")</f>
        <v/>
      </c>
      <c r="E42" s="22" t="str">
        <f>IF(LEN(ProvisioningData!D42) &gt;0, ProvisioningData!D42, "")</f>
        <v/>
      </c>
      <c r="F42" s="22" t="str">
        <f>IF(LEN(ProvisioningData!C42) &gt;0, ProvisioningData!C42, "")</f>
        <v/>
      </c>
      <c r="G42" s="22" t="str">
        <f t="shared" si="3"/>
        <v/>
      </c>
      <c r="H42" s="22" t="str">
        <f>IF(LEN(UserForm!F46) &gt;0, UserForm!F46, "")</f>
        <v/>
      </c>
      <c r="I42" s="22" t="str">
        <f>IF(LEN(ProvisioningData!E42) &gt;0, ProvisioningData!E42, "")</f>
        <v/>
      </c>
    </row>
    <row r="43" spans="1:9" x14ac:dyDescent="0.25">
      <c r="A43" s="22" t="str">
        <f t="shared" si="0"/>
        <v xml:space="preserve"> </v>
      </c>
      <c r="B43" s="22" t="str">
        <f t="shared" si="1"/>
        <v/>
      </c>
      <c r="C43" s="22" t="str">
        <f>IF(LEN(ProvisioningData!B43) &gt; 0, ProvisioningData!B43, "")</f>
        <v xml:space="preserve"> </v>
      </c>
      <c r="D43" s="22" t="str">
        <f>IF(LEN(ProvisioningData!A43) &gt;0, ProvisioningData!A43, "")</f>
        <v/>
      </c>
      <c r="E43" s="22" t="str">
        <f>IF(LEN(ProvisioningData!D43) &gt;0, ProvisioningData!D43, "")</f>
        <v/>
      </c>
      <c r="F43" s="22" t="str">
        <f>IF(LEN(ProvisioningData!C43) &gt;0, ProvisioningData!C43, "")</f>
        <v/>
      </c>
      <c r="G43" s="22" t="str">
        <f t="shared" si="3"/>
        <v/>
      </c>
      <c r="H43" s="22" t="str">
        <f>IF(LEN(UserForm!F47) &gt;0, UserForm!F47, "")</f>
        <v/>
      </c>
      <c r="I43" s="22" t="str">
        <f>IF(LEN(ProvisioningData!E43) &gt;0, ProvisioningData!E43, "")</f>
        <v/>
      </c>
    </row>
    <row r="44" spans="1:9" x14ac:dyDescent="0.25">
      <c r="A44" s="22" t="str">
        <f t="shared" si="0"/>
        <v xml:space="preserve"> </v>
      </c>
      <c r="B44" s="22" t="str">
        <f t="shared" si="1"/>
        <v/>
      </c>
      <c r="C44" s="22" t="str">
        <f>IF(LEN(ProvisioningData!B44) &gt; 0, ProvisioningData!B44, "")</f>
        <v xml:space="preserve"> </v>
      </c>
      <c r="D44" s="22" t="str">
        <f>IF(LEN(ProvisioningData!A44) &gt;0, ProvisioningData!A44, "")</f>
        <v/>
      </c>
      <c r="E44" s="22" t="str">
        <f>IF(LEN(ProvisioningData!D44) &gt;0, ProvisioningData!D44, "")</f>
        <v/>
      </c>
      <c r="F44" s="22" t="str">
        <f>IF(LEN(ProvisioningData!C44) &gt;0, ProvisioningData!C44, "")</f>
        <v/>
      </c>
      <c r="G44" s="22" t="str">
        <f t="shared" si="3"/>
        <v/>
      </c>
      <c r="H44" s="22" t="str">
        <f>IF(LEN(UserForm!F48) &gt;0, UserForm!F48, "")</f>
        <v/>
      </c>
      <c r="I44" s="22" t="str">
        <f>IF(LEN(ProvisioningData!E44) &gt;0, ProvisioningData!E44, "")</f>
        <v/>
      </c>
    </row>
    <row r="45" spans="1:9" x14ac:dyDescent="0.25">
      <c r="A45" s="22" t="str">
        <f t="shared" si="0"/>
        <v xml:space="preserve"> </v>
      </c>
      <c r="B45" s="22" t="str">
        <f t="shared" si="1"/>
        <v/>
      </c>
      <c r="C45" s="22" t="str">
        <f>IF(LEN(ProvisioningData!B45) &gt; 0, ProvisioningData!B45, "")</f>
        <v xml:space="preserve"> </v>
      </c>
      <c r="D45" s="22" t="str">
        <f>IF(LEN(ProvisioningData!A45) &gt;0, ProvisioningData!A45, "")</f>
        <v/>
      </c>
      <c r="E45" s="22" t="str">
        <f>IF(LEN(ProvisioningData!D45) &gt;0, ProvisioningData!D45, "")</f>
        <v/>
      </c>
      <c r="F45" s="22" t="str">
        <f>IF(LEN(ProvisioningData!C45) &gt;0, ProvisioningData!C45, "")</f>
        <v/>
      </c>
      <c r="G45" s="22" t="str">
        <f t="shared" si="3"/>
        <v/>
      </c>
      <c r="H45" s="22" t="str">
        <f>IF(LEN(UserForm!F49) &gt;0, UserForm!F49, "")</f>
        <v/>
      </c>
      <c r="I45" s="22" t="str">
        <f>IF(LEN(ProvisioningData!E45) &gt;0, ProvisioningData!E45, "")</f>
        <v/>
      </c>
    </row>
    <row r="46" spans="1:9" x14ac:dyDescent="0.25">
      <c r="A46" s="22" t="str">
        <f t="shared" si="0"/>
        <v xml:space="preserve"> </v>
      </c>
      <c r="B46" s="22" t="str">
        <f t="shared" si="1"/>
        <v/>
      </c>
      <c r="C46" s="22" t="str">
        <f>IF(LEN(ProvisioningData!B46) &gt; 0, ProvisioningData!B46, "")</f>
        <v xml:space="preserve"> </v>
      </c>
      <c r="D46" s="22" t="str">
        <f>IF(LEN(ProvisioningData!A46) &gt;0, ProvisioningData!A46, "")</f>
        <v/>
      </c>
      <c r="E46" s="22" t="str">
        <f>IF(LEN(ProvisioningData!D46) &gt;0, ProvisioningData!D46, "")</f>
        <v/>
      </c>
      <c r="F46" s="22" t="str">
        <f>IF(LEN(ProvisioningData!C46) &gt;0, ProvisioningData!C46, "")</f>
        <v/>
      </c>
      <c r="G46" s="22" t="str">
        <f t="shared" si="3"/>
        <v/>
      </c>
      <c r="H46" s="22" t="str">
        <f>IF(LEN(UserForm!F50) &gt;0, UserForm!F50, "")</f>
        <v/>
      </c>
      <c r="I46" s="22" t="str">
        <f>IF(LEN(ProvisioningData!E46) &gt;0, ProvisioningData!E46, "")</f>
        <v/>
      </c>
    </row>
    <row r="47" spans="1:9" x14ac:dyDescent="0.25">
      <c r="A47" s="22" t="str">
        <f t="shared" si="0"/>
        <v xml:space="preserve"> </v>
      </c>
      <c r="B47" s="22" t="str">
        <f t="shared" si="1"/>
        <v/>
      </c>
      <c r="C47" s="22" t="str">
        <f>IF(LEN(ProvisioningData!B47) &gt; 0, ProvisioningData!B47, "")</f>
        <v xml:space="preserve"> </v>
      </c>
      <c r="D47" s="22" t="str">
        <f>IF(LEN(ProvisioningData!A47) &gt;0, ProvisioningData!A47, "")</f>
        <v/>
      </c>
      <c r="E47" s="22" t="str">
        <f>IF(LEN(ProvisioningData!D47) &gt;0, ProvisioningData!D47, "")</f>
        <v/>
      </c>
      <c r="F47" s="22" t="str">
        <f>IF(LEN(ProvisioningData!C47) &gt;0, ProvisioningData!C47, "")</f>
        <v/>
      </c>
      <c r="G47" s="22" t="str">
        <f t="shared" si="3"/>
        <v/>
      </c>
      <c r="H47" s="22" t="str">
        <f>IF(LEN(UserForm!F51) &gt;0, UserForm!F51, "")</f>
        <v/>
      </c>
      <c r="I47" s="22" t="str">
        <f>IF(LEN(ProvisioningData!E47) &gt;0, ProvisioningData!E47, "")</f>
        <v/>
      </c>
    </row>
    <row r="48" spans="1:9" x14ac:dyDescent="0.25">
      <c r="A48" s="22" t="str">
        <f t="shared" si="0"/>
        <v xml:space="preserve"> </v>
      </c>
      <c r="B48" s="22" t="str">
        <f t="shared" si="1"/>
        <v/>
      </c>
      <c r="C48" s="22" t="str">
        <f>IF(LEN(ProvisioningData!B48) &gt; 0, ProvisioningData!B48, "")</f>
        <v xml:space="preserve"> </v>
      </c>
      <c r="D48" s="22" t="str">
        <f>IF(LEN(ProvisioningData!A48) &gt;0, ProvisioningData!A48, "")</f>
        <v/>
      </c>
      <c r="E48" s="22" t="str">
        <f>IF(LEN(ProvisioningData!D48) &gt;0, ProvisioningData!D48, "")</f>
        <v/>
      </c>
      <c r="F48" s="22" t="str">
        <f>IF(LEN(ProvisioningData!C48) &gt;0, ProvisioningData!C48, "")</f>
        <v/>
      </c>
      <c r="G48" s="22" t="str">
        <f t="shared" si="3"/>
        <v/>
      </c>
      <c r="H48" s="22" t="str">
        <f>IF(LEN(UserForm!F52) &gt;0, UserForm!F52, "")</f>
        <v/>
      </c>
      <c r="I48" s="22" t="str">
        <f>IF(LEN(ProvisioningData!E48) &gt;0, ProvisioningData!E48, "")</f>
        <v/>
      </c>
    </row>
    <row r="49" spans="1:9" x14ac:dyDescent="0.25">
      <c r="A49" s="22" t="str">
        <f t="shared" si="0"/>
        <v xml:space="preserve"> </v>
      </c>
      <c r="B49" s="22" t="str">
        <f t="shared" si="1"/>
        <v/>
      </c>
      <c r="C49" s="22" t="str">
        <f>IF(LEN(ProvisioningData!B49) &gt; 0, ProvisioningData!B49, "")</f>
        <v xml:space="preserve"> </v>
      </c>
      <c r="D49" s="22" t="str">
        <f>IF(LEN(ProvisioningData!A49) &gt;0, ProvisioningData!A49, "")</f>
        <v/>
      </c>
      <c r="E49" s="22" t="str">
        <f>IF(LEN(ProvisioningData!D49) &gt;0, ProvisioningData!D49, "")</f>
        <v/>
      </c>
      <c r="F49" s="22" t="str">
        <f>IF(LEN(ProvisioningData!C49) &gt;0, ProvisioningData!C49, "")</f>
        <v/>
      </c>
      <c r="G49" s="22" t="str">
        <f t="shared" si="3"/>
        <v/>
      </c>
      <c r="H49" s="22" t="str">
        <f>IF(LEN(UserForm!F53) &gt;0, UserForm!F53, "")</f>
        <v/>
      </c>
      <c r="I49" s="22" t="str">
        <f>IF(LEN(ProvisioningData!E49) &gt;0, ProvisioningData!E49, "")</f>
        <v/>
      </c>
    </row>
    <row r="50" spans="1:9" x14ac:dyDescent="0.25">
      <c r="A50" s="22" t="str">
        <f t="shared" si="0"/>
        <v xml:space="preserve"> </v>
      </c>
      <c r="B50" s="22" t="str">
        <f t="shared" si="1"/>
        <v/>
      </c>
      <c r="C50" s="22" t="str">
        <f>IF(LEN(ProvisioningData!B50) &gt; 0, ProvisioningData!B50, "")</f>
        <v xml:space="preserve"> </v>
      </c>
      <c r="D50" s="22" t="str">
        <f>IF(LEN(ProvisioningData!A50) &gt;0, ProvisioningData!A50, "")</f>
        <v/>
      </c>
      <c r="E50" s="22" t="str">
        <f>IF(LEN(ProvisioningData!D50) &gt;0, ProvisioningData!D50, "")</f>
        <v/>
      </c>
      <c r="F50" s="22" t="str">
        <f>IF(LEN(ProvisioningData!C50) &gt;0, ProvisioningData!C50, "")</f>
        <v/>
      </c>
      <c r="G50" s="22" t="str">
        <f t="shared" si="3"/>
        <v/>
      </c>
      <c r="H50" s="22" t="str">
        <f>IF(LEN(UserForm!F54) &gt;0, UserForm!F54, "")</f>
        <v/>
      </c>
      <c r="I50" s="22" t="str">
        <f>IF(LEN(ProvisioningData!E50) &gt;0, ProvisioningData!E50, "")</f>
        <v/>
      </c>
    </row>
    <row r="51" spans="1:9" x14ac:dyDescent="0.25">
      <c r="A51" s="22" t="str">
        <f t="shared" si="0"/>
        <v xml:space="preserve"> </v>
      </c>
      <c r="B51" s="22" t="str">
        <f t="shared" si="1"/>
        <v/>
      </c>
      <c r="C51" s="22" t="str">
        <f>IF(LEN(ProvisioningData!B51) &gt; 0, ProvisioningData!B51, "")</f>
        <v xml:space="preserve"> </v>
      </c>
      <c r="D51" s="22" t="str">
        <f>IF(LEN(ProvisioningData!A51) &gt;0, ProvisioningData!A51, "")</f>
        <v/>
      </c>
      <c r="E51" s="22" t="str">
        <f>IF(LEN(ProvisioningData!D51) &gt;0, ProvisioningData!D51, "")</f>
        <v/>
      </c>
      <c r="F51" s="22" t="str">
        <f>IF(LEN(ProvisioningData!C51) &gt;0, ProvisioningData!C51, "")</f>
        <v/>
      </c>
      <c r="G51" s="22" t="str">
        <f t="shared" si="3"/>
        <v/>
      </c>
      <c r="H51" s="22" t="str">
        <f>IF(LEN(UserForm!F55) &gt;0, UserForm!F55, "")</f>
        <v/>
      </c>
      <c r="I51" s="22" t="str">
        <f>IF(LEN(ProvisioningData!E51) &gt;0, ProvisioningData!E51, "")</f>
        <v/>
      </c>
    </row>
    <row r="52" spans="1:9" x14ac:dyDescent="0.25">
      <c r="A52" s="22" t="str">
        <f t="shared" si="0"/>
        <v xml:space="preserve"> </v>
      </c>
      <c r="B52" s="22" t="str">
        <f t="shared" si="1"/>
        <v/>
      </c>
      <c r="C52" s="22" t="str">
        <f>IF(LEN(ProvisioningData!B52) &gt; 0, ProvisioningData!B52, "")</f>
        <v xml:space="preserve"> </v>
      </c>
      <c r="D52" s="22" t="str">
        <f>IF(LEN(ProvisioningData!A52) &gt;0, ProvisioningData!A52, "")</f>
        <v/>
      </c>
      <c r="E52" s="22" t="str">
        <f>IF(LEN(ProvisioningData!D52) &gt;0, ProvisioningData!D52, "")</f>
        <v/>
      </c>
      <c r="F52" s="22" t="str">
        <f>IF(LEN(ProvisioningData!C52) &gt;0, ProvisioningData!C52, "")</f>
        <v/>
      </c>
      <c r="G52" s="22" t="str">
        <f t="shared" si="3"/>
        <v/>
      </c>
      <c r="H52" s="22" t="str">
        <f>IF(LEN(UserForm!F56) &gt;0, UserForm!F56, "")</f>
        <v/>
      </c>
      <c r="I52" s="22" t="str">
        <f>IF(LEN(ProvisioningData!E52) &gt;0, ProvisioningData!E52, "")</f>
        <v/>
      </c>
    </row>
    <row r="53" spans="1:9" x14ac:dyDescent="0.25">
      <c r="A53" s="22" t="str">
        <f t="shared" si="0"/>
        <v xml:space="preserve"> </v>
      </c>
      <c r="B53" s="22" t="str">
        <f t="shared" si="1"/>
        <v/>
      </c>
      <c r="C53" s="22" t="str">
        <f>IF(LEN(ProvisioningData!B53) &gt; 0, ProvisioningData!B53, "")</f>
        <v xml:space="preserve"> </v>
      </c>
      <c r="D53" s="22" t="str">
        <f>IF(LEN(ProvisioningData!A53) &gt;0, ProvisioningData!A53, "")</f>
        <v/>
      </c>
      <c r="E53" s="22" t="str">
        <f>IF(LEN(ProvisioningData!D53) &gt;0, ProvisioningData!D53, "")</f>
        <v/>
      </c>
      <c r="F53" s="22" t="str">
        <f>IF(LEN(ProvisioningData!C53) &gt;0, ProvisioningData!C53, "")</f>
        <v/>
      </c>
      <c r="G53" s="22" t="str">
        <f t="shared" si="3"/>
        <v/>
      </c>
      <c r="H53" s="22" t="str">
        <f>IF(LEN(UserForm!F57) &gt;0, UserForm!F57, "")</f>
        <v/>
      </c>
      <c r="I53" s="22" t="str">
        <f>IF(LEN(ProvisioningData!E53) &gt;0, ProvisioningData!E53, "")</f>
        <v/>
      </c>
    </row>
    <row r="54" spans="1:9" x14ac:dyDescent="0.25">
      <c r="A54" s="22" t="str">
        <f t="shared" si="0"/>
        <v xml:space="preserve"> </v>
      </c>
      <c r="B54" s="22" t="str">
        <f t="shared" si="1"/>
        <v/>
      </c>
      <c r="C54" s="22" t="str">
        <f>IF(LEN(ProvisioningData!B54) &gt; 0, ProvisioningData!B54, "")</f>
        <v xml:space="preserve"> </v>
      </c>
      <c r="D54" s="22" t="str">
        <f>IF(LEN(ProvisioningData!A54) &gt;0, ProvisioningData!A54, "")</f>
        <v/>
      </c>
      <c r="E54" s="22" t="str">
        <f>IF(LEN(ProvisioningData!D54) &gt;0, ProvisioningData!D54, "")</f>
        <v/>
      </c>
      <c r="F54" s="22" t="str">
        <f>IF(LEN(ProvisioningData!C54) &gt;0, ProvisioningData!C54, "")</f>
        <v/>
      </c>
      <c r="G54" s="22" t="str">
        <f t="shared" si="3"/>
        <v/>
      </c>
      <c r="H54" s="22" t="str">
        <f>IF(LEN(UserForm!F58) &gt;0, UserForm!F58, "")</f>
        <v/>
      </c>
      <c r="I54" s="22" t="str">
        <f>IF(LEN(ProvisioningData!E54) &gt;0, ProvisioningData!E54, "")</f>
        <v/>
      </c>
    </row>
    <row r="55" spans="1:9" x14ac:dyDescent="0.25">
      <c r="A55" s="22" t="str">
        <f t="shared" si="0"/>
        <v xml:space="preserve"> </v>
      </c>
      <c r="B55" s="22" t="str">
        <f t="shared" si="1"/>
        <v/>
      </c>
      <c r="C55" s="22" t="str">
        <f>IF(LEN(ProvisioningData!B55) &gt; 0, ProvisioningData!B55, "")</f>
        <v xml:space="preserve"> </v>
      </c>
      <c r="D55" s="22" t="str">
        <f>IF(LEN(ProvisioningData!A55) &gt;0, ProvisioningData!A55, "")</f>
        <v/>
      </c>
      <c r="E55" s="22" t="str">
        <f>IF(LEN(ProvisioningData!D55) &gt;0, ProvisioningData!D55, "")</f>
        <v/>
      </c>
      <c r="F55" s="22" t="str">
        <f>IF(LEN(ProvisioningData!C55) &gt;0, ProvisioningData!C55, "")</f>
        <v/>
      </c>
      <c r="G55" s="22" t="str">
        <f t="shared" si="3"/>
        <v/>
      </c>
      <c r="H55" s="22" t="str">
        <f>IF(LEN(UserForm!F59) &gt;0, UserForm!F59, "")</f>
        <v/>
      </c>
      <c r="I55" s="22" t="str">
        <f>IF(LEN(ProvisioningData!E55) &gt;0, ProvisioningData!E55, "")</f>
        <v/>
      </c>
    </row>
    <row r="56" spans="1:9" x14ac:dyDescent="0.25">
      <c r="A56" s="22" t="str">
        <f t="shared" si="0"/>
        <v xml:space="preserve"> </v>
      </c>
      <c r="B56" s="22" t="str">
        <f t="shared" si="1"/>
        <v/>
      </c>
      <c r="C56" s="22" t="str">
        <f>IF(LEN(ProvisioningData!B56) &gt; 0, ProvisioningData!B56, "")</f>
        <v xml:space="preserve"> </v>
      </c>
      <c r="D56" s="22" t="str">
        <f>IF(LEN(ProvisioningData!A56) &gt;0, ProvisioningData!A56, "")</f>
        <v/>
      </c>
      <c r="E56" s="22" t="str">
        <f>IF(LEN(ProvisioningData!D56) &gt;0, ProvisioningData!D56, "")</f>
        <v/>
      </c>
      <c r="F56" s="22" t="str">
        <f>IF(LEN(ProvisioningData!C56) &gt;0, ProvisioningData!C56, "")</f>
        <v/>
      </c>
      <c r="G56" s="22" t="str">
        <f t="shared" si="3"/>
        <v/>
      </c>
      <c r="H56" s="22" t="str">
        <f>IF(LEN(UserForm!F60) &gt;0, UserForm!F60, "")</f>
        <v/>
      </c>
      <c r="I56" s="22" t="str">
        <f>IF(LEN(ProvisioningData!E56) &gt;0, ProvisioningData!E56, "")</f>
        <v/>
      </c>
    </row>
    <row r="57" spans="1:9" x14ac:dyDescent="0.25">
      <c r="A57" s="22" t="str">
        <f t="shared" si="0"/>
        <v xml:space="preserve"> </v>
      </c>
      <c r="B57" s="22" t="str">
        <f t="shared" si="1"/>
        <v/>
      </c>
      <c r="C57" s="22" t="str">
        <f>IF(LEN(ProvisioningData!B57) &gt; 0, ProvisioningData!B57, "")</f>
        <v xml:space="preserve"> </v>
      </c>
      <c r="D57" s="22" t="str">
        <f>IF(LEN(ProvisioningData!A57) &gt;0, ProvisioningData!A57, "")</f>
        <v/>
      </c>
      <c r="E57" s="22" t="str">
        <f>IF(LEN(ProvisioningData!D57) &gt;0, ProvisioningData!D57, "")</f>
        <v/>
      </c>
      <c r="F57" s="22" t="str">
        <f>IF(LEN(ProvisioningData!C57) &gt;0, ProvisioningData!C57, "")</f>
        <v/>
      </c>
      <c r="G57" s="22" t="str">
        <f t="shared" si="3"/>
        <v/>
      </c>
      <c r="H57" s="22" t="str">
        <f>IF(LEN(UserForm!F61) &gt;0, UserForm!F61, "")</f>
        <v/>
      </c>
      <c r="I57" s="22" t="str">
        <f>IF(LEN(ProvisioningData!E57) &gt;0, ProvisioningData!E57, "")</f>
        <v/>
      </c>
    </row>
    <row r="58" spans="1:9" x14ac:dyDescent="0.25">
      <c r="A58" s="22" t="str">
        <f t="shared" si="0"/>
        <v xml:space="preserve"> </v>
      </c>
      <c r="B58" s="22" t="str">
        <f t="shared" si="1"/>
        <v/>
      </c>
      <c r="C58" s="22" t="str">
        <f>IF(LEN(ProvisioningData!B58) &gt; 0, ProvisioningData!B58, "")</f>
        <v xml:space="preserve"> </v>
      </c>
      <c r="D58" s="22" t="str">
        <f>IF(LEN(ProvisioningData!A58) &gt;0, ProvisioningData!A58, "")</f>
        <v/>
      </c>
      <c r="E58" s="22" t="str">
        <f>IF(LEN(ProvisioningData!D58) &gt;0, ProvisioningData!D58, "")</f>
        <v/>
      </c>
      <c r="F58" s="22" t="str">
        <f>IF(LEN(ProvisioningData!C58) &gt;0, ProvisioningData!C58, "")</f>
        <v/>
      </c>
      <c r="G58" s="22" t="str">
        <f t="shared" si="3"/>
        <v/>
      </c>
      <c r="H58" s="22" t="str">
        <f>IF(LEN(UserForm!F62) &gt;0, UserForm!F62, "")</f>
        <v/>
      </c>
      <c r="I58" s="22" t="str">
        <f>IF(LEN(ProvisioningData!E58) &gt;0, ProvisioningData!E58, "")</f>
        <v/>
      </c>
    </row>
    <row r="59" spans="1:9" x14ac:dyDescent="0.25">
      <c r="A59" s="22" t="str">
        <f t="shared" si="0"/>
        <v xml:space="preserve"> </v>
      </c>
      <c r="B59" s="22" t="str">
        <f t="shared" si="1"/>
        <v/>
      </c>
      <c r="C59" s="22" t="str">
        <f>IF(LEN(ProvisioningData!B59) &gt; 0, ProvisioningData!B59, "")</f>
        <v xml:space="preserve"> </v>
      </c>
      <c r="D59" s="22" t="str">
        <f>IF(LEN(ProvisioningData!A59) &gt;0, ProvisioningData!A59, "")</f>
        <v/>
      </c>
      <c r="E59" s="22" t="str">
        <f>IF(LEN(ProvisioningData!D59) &gt;0, ProvisioningData!D59, "")</f>
        <v/>
      </c>
      <c r="F59" s="22" t="str">
        <f>IF(LEN(ProvisioningData!C59) &gt;0, ProvisioningData!C59, "")</f>
        <v/>
      </c>
      <c r="G59" s="22" t="str">
        <f t="shared" si="3"/>
        <v/>
      </c>
      <c r="H59" s="22" t="str">
        <f>IF(LEN(UserForm!F63) &gt;0, UserForm!F63, "")</f>
        <v/>
      </c>
      <c r="I59" s="22" t="str">
        <f>IF(LEN(ProvisioningData!E59) &gt;0, ProvisioningData!E59, "")</f>
        <v/>
      </c>
    </row>
    <row r="60" spans="1:9" x14ac:dyDescent="0.25">
      <c r="A60" s="22" t="str">
        <f t="shared" si="0"/>
        <v xml:space="preserve"> </v>
      </c>
      <c r="B60" s="22" t="str">
        <f t="shared" si="1"/>
        <v/>
      </c>
      <c r="C60" s="22" t="str">
        <f>IF(LEN(ProvisioningData!B60) &gt; 0, ProvisioningData!B60, "")</f>
        <v xml:space="preserve"> </v>
      </c>
      <c r="D60" s="22" t="str">
        <f>IF(LEN(ProvisioningData!A60) &gt;0, ProvisioningData!A60, "")</f>
        <v/>
      </c>
      <c r="E60" s="22" t="str">
        <f>IF(LEN(ProvisioningData!D60) &gt;0, ProvisioningData!D60, "")</f>
        <v/>
      </c>
      <c r="F60" s="22" t="str">
        <f>IF(LEN(ProvisioningData!C60) &gt;0, ProvisioningData!C60, "")</f>
        <v/>
      </c>
      <c r="G60" s="22" t="str">
        <f t="shared" si="3"/>
        <v/>
      </c>
      <c r="H60" s="22" t="str">
        <f>IF(LEN(UserForm!F64) &gt;0, UserForm!F64, "")</f>
        <v/>
      </c>
      <c r="I60" s="22" t="str">
        <f>IF(LEN(ProvisioningData!E60) &gt;0, ProvisioningData!E60, "")</f>
        <v/>
      </c>
    </row>
    <row r="61" spans="1:9" x14ac:dyDescent="0.25">
      <c r="A61" s="22" t="str">
        <f t="shared" si="0"/>
        <v xml:space="preserve"> </v>
      </c>
      <c r="B61" s="22" t="str">
        <f t="shared" si="1"/>
        <v/>
      </c>
      <c r="C61" s="22" t="str">
        <f>IF(LEN(ProvisioningData!B61) &gt; 0, ProvisioningData!B61, "")</f>
        <v xml:space="preserve"> </v>
      </c>
      <c r="D61" s="22" t="str">
        <f>IF(LEN(ProvisioningData!A61) &gt;0, ProvisioningData!A61, "")</f>
        <v/>
      </c>
      <c r="E61" s="22" t="str">
        <f>IF(LEN(ProvisioningData!D61) &gt;0, ProvisioningData!D61, "")</f>
        <v/>
      </c>
      <c r="F61" s="22" t="str">
        <f>IF(LEN(ProvisioningData!C61) &gt;0, ProvisioningData!C61, "")</f>
        <v/>
      </c>
      <c r="G61" s="22" t="str">
        <f t="shared" si="3"/>
        <v/>
      </c>
      <c r="H61" s="22" t="str">
        <f>IF(LEN(UserForm!F65) &gt;0, UserForm!F65, "")</f>
        <v/>
      </c>
      <c r="I61" s="22" t="str">
        <f>IF(LEN(ProvisioningData!E61) &gt;0, ProvisioningData!E61, "")</f>
        <v/>
      </c>
    </row>
    <row r="62" spans="1:9" x14ac:dyDescent="0.25">
      <c r="A62" s="22" t="str">
        <f t="shared" si="0"/>
        <v xml:space="preserve"> </v>
      </c>
      <c r="B62" s="22" t="str">
        <f t="shared" si="1"/>
        <v/>
      </c>
      <c r="C62" s="22" t="str">
        <f>IF(LEN(ProvisioningData!B62) &gt; 0, ProvisioningData!B62, "")</f>
        <v xml:space="preserve"> </v>
      </c>
      <c r="D62" s="22" t="str">
        <f>IF(LEN(ProvisioningData!A62) &gt;0, ProvisioningData!A62, "")</f>
        <v/>
      </c>
      <c r="E62" s="22" t="str">
        <f>IF(LEN(ProvisioningData!D62) &gt;0, ProvisioningData!D62, "")</f>
        <v/>
      </c>
      <c r="F62" s="22" t="str">
        <f>IF(LEN(ProvisioningData!C62) &gt;0, ProvisioningData!C62, "")</f>
        <v/>
      </c>
      <c r="G62" s="22" t="str">
        <f t="shared" si="3"/>
        <v/>
      </c>
      <c r="H62" s="22" t="str">
        <f>IF(LEN(UserForm!F66) &gt;0, UserForm!F66, "")</f>
        <v/>
      </c>
      <c r="I62" s="22" t="str">
        <f>IF(LEN(ProvisioningData!E62) &gt;0, ProvisioningData!E62, "")</f>
        <v/>
      </c>
    </row>
    <row r="63" spans="1:9" x14ac:dyDescent="0.25">
      <c r="A63" s="22" t="str">
        <f t="shared" si="0"/>
        <v xml:space="preserve"> </v>
      </c>
      <c r="B63" s="22" t="str">
        <f t="shared" si="1"/>
        <v/>
      </c>
      <c r="C63" s="22" t="str">
        <f>IF(LEN(ProvisioningData!B63) &gt; 0, ProvisioningData!B63, "")</f>
        <v xml:space="preserve"> </v>
      </c>
      <c r="D63" s="22" t="str">
        <f>IF(LEN(ProvisioningData!A63) &gt;0, ProvisioningData!A63, "")</f>
        <v/>
      </c>
      <c r="E63" s="22" t="str">
        <f>IF(LEN(ProvisioningData!D63) &gt;0, ProvisioningData!D63, "")</f>
        <v/>
      </c>
      <c r="F63" s="22" t="str">
        <f>IF(LEN(ProvisioningData!C63) &gt;0, ProvisioningData!C63, "")</f>
        <v/>
      </c>
      <c r="G63" s="22" t="str">
        <f t="shared" si="3"/>
        <v/>
      </c>
      <c r="H63" s="22" t="str">
        <f>IF(LEN(UserForm!F67) &gt;0, UserForm!F67, "")</f>
        <v/>
      </c>
      <c r="I63" s="22" t="str">
        <f>IF(LEN(ProvisioningData!E63) &gt;0, ProvisioningData!E63, "")</f>
        <v/>
      </c>
    </row>
    <row r="64" spans="1:9" x14ac:dyDescent="0.25">
      <c r="A64" s="22" t="str">
        <f t="shared" si="0"/>
        <v xml:space="preserve"> </v>
      </c>
      <c r="B64" s="22" t="str">
        <f t="shared" si="1"/>
        <v/>
      </c>
      <c r="C64" s="22" t="str">
        <f>IF(LEN(ProvisioningData!B64) &gt; 0, ProvisioningData!B64, "")</f>
        <v xml:space="preserve"> </v>
      </c>
      <c r="D64" s="22" t="str">
        <f>IF(LEN(ProvisioningData!A64) &gt;0, ProvisioningData!A64, "")</f>
        <v/>
      </c>
      <c r="E64" s="22" t="str">
        <f>IF(LEN(ProvisioningData!D64) &gt;0, ProvisioningData!D64, "")</f>
        <v/>
      </c>
      <c r="F64" s="22" t="str">
        <f>IF(LEN(ProvisioningData!C64) &gt;0, ProvisioningData!C64, "")</f>
        <v/>
      </c>
      <c r="G64" s="22" t="str">
        <f t="shared" si="3"/>
        <v/>
      </c>
      <c r="H64" s="22" t="str">
        <f>IF(LEN(UserForm!F68) &gt;0, UserForm!F68, "")</f>
        <v/>
      </c>
      <c r="I64" s="22" t="str">
        <f>IF(LEN(ProvisioningData!E64) &gt;0, ProvisioningData!E64, "")</f>
        <v/>
      </c>
    </row>
    <row r="65" spans="1:9" x14ac:dyDescent="0.25">
      <c r="A65" s="22" t="str">
        <f t="shared" si="0"/>
        <v xml:space="preserve"> </v>
      </c>
      <c r="B65" s="22" t="str">
        <f t="shared" si="1"/>
        <v/>
      </c>
      <c r="C65" s="22" t="str">
        <f>IF(LEN(ProvisioningData!B65) &gt; 0, ProvisioningData!B65, "")</f>
        <v xml:space="preserve"> </v>
      </c>
      <c r="D65" s="22" t="str">
        <f>IF(LEN(ProvisioningData!A65) &gt;0, ProvisioningData!A65, "")</f>
        <v/>
      </c>
      <c r="E65" s="22" t="str">
        <f>IF(LEN(ProvisioningData!D65) &gt;0, ProvisioningData!D65, "")</f>
        <v/>
      </c>
      <c r="F65" s="22" t="str">
        <f>IF(LEN(ProvisioningData!C65) &gt;0, ProvisioningData!C65, "")</f>
        <v/>
      </c>
      <c r="G65" s="22" t="str">
        <f t="shared" si="3"/>
        <v/>
      </c>
      <c r="H65" s="22" t="str">
        <f>IF(LEN(UserForm!F69) &gt;0, UserForm!F69, "")</f>
        <v/>
      </c>
      <c r="I65" s="22" t="str">
        <f>IF(LEN(ProvisioningData!E65) &gt;0, ProvisioningData!E65, "")</f>
        <v/>
      </c>
    </row>
    <row r="66" spans="1:9" x14ac:dyDescent="0.25">
      <c r="A66" s="22" t="str">
        <f t="shared" ref="A66:A129" si="4">IF(LEN(C66) &gt; 0, LEFT(C66, SEARCH(" ", C66, 1)), "")</f>
        <v xml:space="preserve"> </v>
      </c>
      <c r="B66" s="22" t="str">
        <f t="shared" ref="B66:B129" si="5">IF(LEN(C66) &gt; 0, RIGHT(C66,LEN(C66)-SEARCH(" ",C66,1)), "")</f>
        <v/>
      </c>
      <c r="C66" s="22" t="str">
        <f>IF(LEN(ProvisioningData!B66) &gt; 0, ProvisioningData!B66, "")</f>
        <v xml:space="preserve"> </v>
      </c>
      <c r="D66" s="22" t="str">
        <f>IF(LEN(ProvisioningData!A66) &gt;0, ProvisioningData!A66, "")</f>
        <v/>
      </c>
      <c r="E66" s="22" t="str">
        <f>IF(LEN(ProvisioningData!D66) &gt;0, ProvisioningData!D66, "")</f>
        <v/>
      </c>
      <c r="F66" s="22" t="str">
        <f>IF(LEN(ProvisioningData!C66) &gt;0, ProvisioningData!C66, "")</f>
        <v/>
      </c>
      <c r="G66" s="22" t="str">
        <f t="shared" si="3"/>
        <v/>
      </c>
      <c r="H66" s="22" t="str">
        <f>IF(LEN(UserForm!F70) &gt;0, UserForm!F70, "")</f>
        <v/>
      </c>
      <c r="I66" s="22" t="str">
        <f>IF(LEN(ProvisioningData!E66) &gt;0, ProvisioningData!E66, "")</f>
        <v/>
      </c>
    </row>
    <row r="67" spans="1:9" x14ac:dyDescent="0.25">
      <c r="A67" s="22" t="str">
        <f t="shared" si="4"/>
        <v xml:space="preserve"> </v>
      </c>
      <c r="B67" s="22" t="str">
        <f t="shared" si="5"/>
        <v/>
      </c>
      <c r="C67" s="22" t="str">
        <f>IF(LEN(ProvisioningData!B67) &gt; 0, ProvisioningData!B67, "")</f>
        <v xml:space="preserve"> </v>
      </c>
      <c r="D67" s="22" t="str">
        <f>IF(LEN(ProvisioningData!A67) &gt;0, ProvisioningData!A67, "")</f>
        <v/>
      </c>
      <c r="E67" s="22" t="str">
        <f>IF(LEN(ProvisioningData!D67) &gt;0, ProvisioningData!D67, "")</f>
        <v/>
      </c>
      <c r="F67" s="22" t="str">
        <f>IF(LEN(ProvisioningData!C67) &gt;0, ProvisioningData!C67, "")</f>
        <v/>
      </c>
      <c r="G67" s="22" t="str">
        <f t="shared" ref="G67:G82" si="6">IF(AND(LEN(G66) &gt; 0, LEN(D67) &gt; 0), G66, "")</f>
        <v/>
      </c>
      <c r="H67" s="22" t="str">
        <f>IF(LEN(UserForm!F71) &gt;0, UserForm!F71, "")</f>
        <v/>
      </c>
      <c r="I67" s="22" t="str">
        <f>IF(LEN(ProvisioningData!E67) &gt;0, ProvisioningData!E67, "")</f>
        <v/>
      </c>
    </row>
    <row r="68" spans="1:9" x14ac:dyDescent="0.25">
      <c r="A68" s="22" t="str">
        <f t="shared" si="4"/>
        <v xml:space="preserve"> </v>
      </c>
      <c r="B68" s="22" t="str">
        <f t="shared" si="5"/>
        <v/>
      </c>
      <c r="C68" s="22" t="str">
        <f>IF(LEN(ProvisioningData!B68) &gt; 0, ProvisioningData!B68, "")</f>
        <v xml:space="preserve"> </v>
      </c>
      <c r="D68" s="22" t="str">
        <f>IF(LEN(ProvisioningData!A68) &gt;0, ProvisioningData!A68, "")</f>
        <v/>
      </c>
      <c r="E68" s="22" t="str">
        <f>IF(LEN(ProvisioningData!D68) &gt;0, ProvisioningData!D68, "")</f>
        <v/>
      </c>
      <c r="F68" s="22" t="str">
        <f>IF(LEN(ProvisioningData!C68) &gt;0, ProvisioningData!C68, "")</f>
        <v/>
      </c>
      <c r="G68" s="22" t="str">
        <f t="shared" si="6"/>
        <v/>
      </c>
      <c r="H68" s="22" t="str">
        <f>IF(LEN(UserForm!F72) &gt;0, UserForm!F72, "")</f>
        <v/>
      </c>
      <c r="I68" s="22" t="str">
        <f>IF(LEN(ProvisioningData!E68) &gt;0, ProvisioningData!E68, "")</f>
        <v/>
      </c>
    </row>
    <row r="69" spans="1:9" x14ac:dyDescent="0.25">
      <c r="A69" s="22" t="str">
        <f t="shared" si="4"/>
        <v xml:space="preserve"> </v>
      </c>
      <c r="B69" s="22" t="str">
        <f t="shared" si="5"/>
        <v/>
      </c>
      <c r="C69" s="22" t="str">
        <f>IF(LEN(ProvisioningData!B69) &gt; 0, ProvisioningData!B69, "")</f>
        <v xml:space="preserve"> </v>
      </c>
      <c r="D69" s="22" t="str">
        <f>IF(LEN(ProvisioningData!A69) &gt;0, ProvisioningData!A69, "")</f>
        <v/>
      </c>
      <c r="E69" s="22" t="str">
        <f>IF(LEN(ProvisioningData!D69) &gt;0, ProvisioningData!D69, "")</f>
        <v/>
      </c>
      <c r="F69" s="22" t="str">
        <f>IF(LEN(ProvisioningData!C69) &gt;0, ProvisioningData!C69, "")</f>
        <v/>
      </c>
      <c r="G69" s="22" t="str">
        <f t="shared" si="6"/>
        <v/>
      </c>
      <c r="H69" s="22" t="str">
        <f>IF(LEN(UserForm!F73) &gt;0, UserForm!F73, "")</f>
        <v/>
      </c>
      <c r="I69" s="22" t="str">
        <f>IF(LEN(ProvisioningData!E69) &gt;0, ProvisioningData!E69, "")</f>
        <v/>
      </c>
    </row>
    <row r="70" spans="1:9" x14ac:dyDescent="0.25">
      <c r="A70" s="22" t="str">
        <f t="shared" si="4"/>
        <v xml:space="preserve"> </v>
      </c>
      <c r="B70" s="22" t="str">
        <f t="shared" si="5"/>
        <v/>
      </c>
      <c r="C70" s="22" t="str">
        <f>IF(LEN(ProvisioningData!B70) &gt; 0, ProvisioningData!B70, "")</f>
        <v xml:space="preserve"> </v>
      </c>
      <c r="D70" s="22" t="str">
        <f>IF(LEN(ProvisioningData!A70) &gt;0, ProvisioningData!A70, "")</f>
        <v/>
      </c>
      <c r="E70" s="22" t="str">
        <f>IF(LEN(ProvisioningData!D70) &gt;0, ProvisioningData!D70, "")</f>
        <v/>
      </c>
      <c r="F70" s="22" t="str">
        <f>IF(LEN(ProvisioningData!C70) &gt;0, ProvisioningData!C70, "")</f>
        <v/>
      </c>
      <c r="G70" s="22" t="str">
        <f t="shared" si="6"/>
        <v/>
      </c>
      <c r="H70" s="22" t="str">
        <f>IF(LEN(UserForm!F74) &gt;0, UserForm!F74, "")</f>
        <v/>
      </c>
      <c r="I70" s="22" t="str">
        <f>IF(LEN(ProvisioningData!E70) &gt;0, ProvisioningData!E70, "")</f>
        <v/>
      </c>
    </row>
    <row r="71" spans="1:9" x14ac:dyDescent="0.25">
      <c r="A71" s="22" t="str">
        <f t="shared" si="4"/>
        <v xml:space="preserve"> </v>
      </c>
      <c r="B71" s="22" t="str">
        <f t="shared" si="5"/>
        <v/>
      </c>
      <c r="C71" s="22" t="str">
        <f>IF(LEN(ProvisioningData!B71) &gt; 0, ProvisioningData!B71, "")</f>
        <v xml:space="preserve"> </v>
      </c>
      <c r="D71" s="22" t="str">
        <f>IF(LEN(ProvisioningData!A71) &gt;0, ProvisioningData!A71, "")</f>
        <v/>
      </c>
      <c r="E71" s="22" t="str">
        <f>IF(LEN(ProvisioningData!D71) &gt;0, ProvisioningData!D71, "")</f>
        <v/>
      </c>
      <c r="F71" s="22" t="str">
        <f>IF(LEN(ProvisioningData!C71) &gt;0, ProvisioningData!C71, "")</f>
        <v/>
      </c>
      <c r="G71" s="22" t="str">
        <f t="shared" si="6"/>
        <v/>
      </c>
      <c r="H71" s="22" t="str">
        <f>IF(LEN(UserForm!F75) &gt;0, UserForm!F75, "")</f>
        <v/>
      </c>
      <c r="I71" s="22" t="str">
        <f>IF(LEN(ProvisioningData!E71) &gt;0, ProvisioningData!E71, "")</f>
        <v/>
      </c>
    </row>
    <row r="72" spans="1:9" x14ac:dyDescent="0.25">
      <c r="A72" s="22" t="str">
        <f t="shared" si="4"/>
        <v xml:space="preserve"> </v>
      </c>
      <c r="B72" s="22" t="str">
        <f t="shared" si="5"/>
        <v/>
      </c>
      <c r="C72" s="22" t="str">
        <f>IF(LEN(ProvisioningData!B72) &gt; 0, ProvisioningData!B72, "")</f>
        <v xml:space="preserve"> </v>
      </c>
      <c r="D72" s="22" t="str">
        <f>IF(LEN(ProvisioningData!A72) &gt;0, ProvisioningData!A72, "")</f>
        <v/>
      </c>
      <c r="E72" s="22" t="str">
        <f>IF(LEN(ProvisioningData!D72) &gt;0, ProvisioningData!D72, "")</f>
        <v/>
      </c>
      <c r="F72" s="22" t="str">
        <f>IF(LEN(ProvisioningData!C72) &gt;0, ProvisioningData!C72, "")</f>
        <v/>
      </c>
      <c r="G72" s="22" t="str">
        <f t="shared" si="6"/>
        <v/>
      </c>
      <c r="H72" s="22" t="str">
        <f>IF(LEN(UserForm!F76) &gt;0, UserForm!F76, "")</f>
        <v/>
      </c>
      <c r="I72" s="22" t="str">
        <f>IF(LEN(ProvisioningData!E72) &gt;0, ProvisioningData!E72, "")</f>
        <v/>
      </c>
    </row>
    <row r="73" spans="1:9" x14ac:dyDescent="0.25">
      <c r="A73" s="22" t="str">
        <f t="shared" si="4"/>
        <v xml:space="preserve"> </v>
      </c>
      <c r="B73" s="22" t="str">
        <f t="shared" si="5"/>
        <v/>
      </c>
      <c r="C73" s="22" t="str">
        <f>IF(LEN(ProvisioningData!B73) &gt; 0, ProvisioningData!B73, "")</f>
        <v xml:space="preserve"> </v>
      </c>
      <c r="D73" s="22" t="str">
        <f>IF(LEN(ProvisioningData!A73) &gt;0, ProvisioningData!A73, "")</f>
        <v/>
      </c>
      <c r="E73" s="22" t="str">
        <f>IF(LEN(ProvisioningData!D73) &gt;0, ProvisioningData!D73, "")</f>
        <v/>
      </c>
      <c r="F73" s="22" t="str">
        <f>IF(LEN(ProvisioningData!C73) &gt;0, ProvisioningData!C73, "")</f>
        <v/>
      </c>
      <c r="G73" s="22" t="str">
        <f t="shared" si="6"/>
        <v/>
      </c>
      <c r="H73" s="22" t="str">
        <f>IF(LEN(UserForm!F77) &gt;0, UserForm!F77, "")</f>
        <v/>
      </c>
      <c r="I73" s="22" t="str">
        <f>IF(LEN(ProvisioningData!E73) &gt;0, ProvisioningData!E73, "")</f>
        <v/>
      </c>
    </row>
    <row r="74" spans="1:9" x14ac:dyDescent="0.25">
      <c r="A74" s="22" t="str">
        <f t="shared" si="4"/>
        <v xml:space="preserve"> </v>
      </c>
      <c r="B74" s="22" t="str">
        <f t="shared" si="5"/>
        <v/>
      </c>
      <c r="C74" s="22" t="str">
        <f>IF(LEN(ProvisioningData!B74) &gt; 0, ProvisioningData!B74, "")</f>
        <v xml:space="preserve"> </v>
      </c>
      <c r="D74" s="22" t="str">
        <f>IF(LEN(ProvisioningData!A74) &gt;0, ProvisioningData!A74, "")</f>
        <v/>
      </c>
      <c r="E74" s="22" t="str">
        <f>IF(LEN(ProvisioningData!D74) &gt;0, ProvisioningData!D74, "")</f>
        <v/>
      </c>
      <c r="F74" s="22" t="str">
        <f>IF(LEN(ProvisioningData!C74) &gt;0, ProvisioningData!C74, "")</f>
        <v/>
      </c>
      <c r="G74" s="22" t="str">
        <f t="shared" si="6"/>
        <v/>
      </c>
      <c r="H74" s="22" t="str">
        <f>IF(LEN(UserForm!F78) &gt;0, UserForm!F78, "")</f>
        <v/>
      </c>
      <c r="I74" s="22" t="str">
        <f>IF(LEN(ProvisioningData!E74) &gt;0, ProvisioningData!E74, "")</f>
        <v/>
      </c>
    </row>
    <row r="75" spans="1:9" x14ac:dyDescent="0.25">
      <c r="A75" s="22" t="str">
        <f t="shared" si="4"/>
        <v xml:space="preserve"> </v>
      </c>
      <c r="B75" s="22" t="str">
        <f t="shared" si="5"/>
        <v/>
      </c>
      <c r="C75" s="22" t="str">
        <f>IF(LEN(ProvisioningData!B75) &gt; 0, ProvisioningData!B75, "")</f>
        <v xml:space="preserve"> </v>
      </c>
      <c r="D75" s="22" t="str">
        <f>IF(LEN(ProvisioningData!A75) &gt;0, ProvisioningData!A75, "")</f>
        <v/>
      </c>
      <c r="E75" s="22" t="str">
        <f>IF(LEN(ProvisioningData!D75) &gt;0, ProvisioningData!D75, "")</f>
        <v/>
      </c>
      <c r="F75" s="22" t="str">
        <f>IF(LEN(ProvisioningData!C75) &gt;0, ProvisioningData!C75, "")</f>
        <v/>
      </c>
      <c r="G75" s="22" t="str">
        <f t="shared" si="6"/>
        <v/>
      </c>
      <c r="H75" s="22" t="str">
        <f>IF(LEN(UserForm!F79) &gt;0, UserForm!F79, "")</f>
        <v/>
      </c>
      <c r="I75" s="22" t="str">
        <f>IF(LEN(ProvisioningData!E75) &gt;0, ProvisioningData!E75, "")</f>
        <v/>
      </c>
    </row>
    <row r="76" spans="1:9" x14ac:dyDescent="0.25">
      <c r="A76" s="22" t="str">
        <f t="shared" si="4"/>
        <v xml:space="preserve"> </v>
      </c>
      <c r="B76" s="22" t="str">
        <f t="shared" si="5"/>
        <v/>
      </c>
      <c r="C76" s="22" t="str">
        <f>IF(LEN(ProvisioningData!B76) &gt; 0, ProvisioningData!B76, "")</f>
        <v xml:space="preserve"> </v>
      </c>
      <c r="D76" s="22" t="str">
        <f>IF(LEN(ProvisioningData!A76) &gt;0, ProvisioningData!A76, "")</f>
        <v/>
      </c>
      <c r="E76" s="22" t="str">
        <f>IF(LEN(ProvisioningData!D76) &gt;0, ProvisioningData!D76, "")</f>
        <v/>
      </c>
      <c r="F76" s="22" t="str">
        <f>IF(LEN(ProvisioningData!C76) &gt;0, ProvisioningData!C76, "")</f>
        <v/>
      </c>
      <c r="G76" s="22" t="str">
        <f t="shared" si="6"/>
        <v/>
      </c>
      <c r="H76" s="22" t="str">
        <f>IF(LEN(UserForm!F80) &gt;0, UserForm!F80, "")</f>
        <v/>
      </c>
      <c r="I76" s="22" t="str">
        <f>IF(LEN(ProvisioningData!E76) &gt;0, ProvisioningData!E76, "")</f>
        <v/>
      </c>
    </row>
    <row r="77" spans="1:9" x14ac:dyDescent="0.25">
      <c r="A77" s="22" t="str">
        <f t="shared" si="4"/>
        <v xml:space="preserve"> </v>
      </c>
      <c r="B77" s="22" t="str">
        <f t="shared" si="5"/>
        <v/>
      </c>
      <c r="C77" s="22" t="str">
        <f>IF(LEN(ProvisioningData!B77) &gt; 0, ProvisioningData!B77, "")</f>
        <v xml:space="preserve"> </v>
      </c>
      <c r="D77" s="22" t="str">
        <f>IF(LEN(ProvisioningData!A77) &gt;0, ProvisioningData!A77, "")</f>
        <v/>
      </c>
      <c r="E77" s="22" t="str">
        <f>IF(LEN(ProvisioningData!D77) &gt;0, ProvisioningData!D77, "")</f>
        <v/>
      </c>
      <c r="F77" s="22" t="str">
        <f>IF(LEN(ProvisioningData!C77) &gt;0, ProvisioningData!C77, "")</f>
        <v/>
      </c>
      <c r="G77" s="22" t="str">
        <f t="shared" si="6"/>
        <v/>
      </c>
      <c r="H77" s="22" t="str">
        <f>IF(LEN(UserForm!F81) &gt;0, UserForm!F81, "")</f>
        <v/>
      </c>
      <c r="I77" s="22" t="str">
        <f>IF(LEN(ProvisioningData!E77) &gt;0, ProvisioningData!E77, "")</f>
        <v/>
      </c>
    </row>
    <row r="78" spans="1:9" x14ac:dyDescent="0.25">
      <c r="A78" s="22" t="str">
        <f t="shared" si="4"/>
        <v xml:space="preserve"> </v>
      </c>
      <c r="B78" s="22" t="str">
        <f t="shared" si="5"/>
        <v/>
      </c>
      <c r="C78" s="22" t="str">
        <f>IF(LEN(ProvisioningData!B78) &gt; 0, ProvisioningData!B78, "")</f>
        <v xml:space="preserve"> </v>
      </c>
      <c r="D78" s="22" t="str">
        <f>IF(LEN(ProvisioningData!A78) &gt;0, ProvisioningData!A78, "")</f>
        <v/>
      </c>
      <c r="E78" s="22" t="str">
        <f>IF(LEN(ProvisioningData!D78) &gt;0, ProvisioningData!D78, "")</f>
        <v/>
      </c>
      <c r="F78" s="22" t="str">
        <f>IF(LEN(ProvisioningData!C78) &gt;0, ProvisioningData!C78, "")</f>
        <v/>
      </c>
      <c r="G78" s="22" t="str">
        <f t="shared" si="6"/>
        <v/>
      </c>
      <c r="H78" s="22" t="str">
        <f>IF(LEN(UserForm!F82) &gt;0, UserForm!F82, "")</f>
        <v/>
      </c>
      <c r="I78" s="22" t="str">
        <f>IF(LEN(ProvisioningData!E78) &gt;0, ProvisioningData!E78, "")</f>
        <v/>
      </c>
    </row>
    <row r="79" spans="1:9" x14ac:dyDescent="0.25">
      <c r="A79" s="22" t="str">
        <f t="shared" si="4"/>
        <v xml:space="preserve"> </v>
      </c>
      <c r="B79" s="22" t="str">
        <f t="shared" si="5"/>
        <v/>
      </c>
      <c r="C79" s="22" t="str">
        <f>IF(LEN(ProvisioningData!B79) &gt; 0, ProvisioningData!B79, "")</f>
        <v xml:space="preserve"> </v>
      </c>
      <c r="D79" s="22" t="str">
        <f>IF(LEN(ProvisioningData!A79) &gt;0, ProvisioningData!A79, "")</f>
        <v/>
      </c>
      <c r="E79" s="22" t="str">
        <f>IF(LEN(ProvisioningData!D79) &gt;0, ProvisioningData!D79, "")</f>
        <v/>
      </c>
      <c r="F79" s="22" t="str">
        <f>IF(LEN(ProvisioningData!C79) &gt;0, ProvisioningData!C79, "")</f>
        <v/>
      </c>
      <c r="G79" s="22" t="str">
        <f t="shared" si="6"/>
        <v/>
      </c>
      <c r="H79" s="22" t="str">
        <f>IF(LEN(UserForm!F83) &gt;0, UserForm!F83, "")</f>
        <v/>
      </c>
      <c r="I79" s="22" t="str">
        <f>IF(LEN(ProvisioningData!E79) &gt;0, ProvisioningData!E79, "")</f>
        <v/>
      </c>
    </row>
    <row r="80" spans="1:9" x14ac:dyDescent="0.25">
      <c r="A80" s="22" t="str">
        <f t="shared" si="4"/>
        <v xml:space="preserve"> </v>
      </c>
      <c r="B80" s="22" t="str">
        <f t="shared" si="5"/>
        <v/>
      </c>
      <c r="C80" s="22" t="str">
        <f>IF(LEN(ProvisioningData!B80) &gt; 0, ProvisioningData!B80, "")</f>
        <v xml:space="preserve"> </v>
      </c>
      <c r="D80" s="22" t="str">
        <f>IF(LEN(ProvisioningData!A80) &gt;0, ProvisioningData!A80, "")</f>
        <v/>
      </c>
      <c r="E80" s="22" t="str">
        <f>IF(LEN(ProvisioningData!D80) &gt;0, ProvisioningData!D80, "")</f>
        <v/>
      </c>
      <c r="F80" s="22" t="str">
        <f>IF(LEN(ProvisioningData!C80) &gt;0, ProvisioningData!C80, "")</f>
        <v/>
      </c>
      <c r="G80" s="22" t="str">
        <f t="shared" si="6"/>
        <v/>
      </c>
      <c r="H80" s="22" t="str">
        <f>IF(LEN(UserForm!F84) &gt;0, UserForm!F84, "")</f>
        <v/>
      </c>
      <c r="I80" s="22" t="str">
        <f>IF(LEN(ProvisioningData!E80) &gt;0, ProvisioningData!E80, "")</f>
        <v/>
      </c>
    </row>
    <row r="81" spans="1:9" x14ac:dyDescent="0.25">
      <c r="A81" s="22" t="str">
        <f t="shared" si="4"/>
        <v xml:space="preserve"> </v>
      </c>
      <c r="B81" s="22" t="str">
        <f t="shared" si="5"/>
        <v/>
      </c>
      <c r="C81" s="22" t="str">
        <f>IF(LEN(ProvisioningData!B81) &gt; 0, ProvisioningData!B81, "")</f>
        <v xml:space="preserve"> </v>
      </c>
      <c r="D81" s="22" t="str">
        <f>IF(LEN(ProvisioningData!A81) &gt;0, ProvisioningData!A81, "")</f>
        <v/>
      </c>
      <c r="E81" s="22" t="str">
        <f>IF(LEN(ProvisioningData!D81) &gt;0, ProvisioningData!D81, "")</f>
        <v/>
      </c>
      <c r="F81" s="22" t="str">
        <f>IF(LEN(ProvisioningData!C81) &gt;0, ProvisioningData!C81, "")</f>
        <v/>
      </c>
      <c r="G81" s="22" t="str">
        <f t="shared" si="6"/>
        <v/>
      </c>
      <c r="H81" s="22" t="str">
        <f>IF(LEN(UserForm!F85) &gt;0, UserForm!F85, "")</f>
        <v/>
      </c>
      <c r="I81" s="22" t="str">
        <f>IF(LEN(ProvisioningData!E81) &gt;0, ProvisioningData!E81, "")</f>
        <v/>
      </c>
    </row>
    <row r="82" spans="1:9" x14ac:dyDescent="0.25">
      <c r="A82" s="22" t="str">
        <f t="shared" si="4"/>
        <v xml:space="preserve"> </v>
      </c>
      <c r="B82" s="22" t="str">
        <f t="shared" si="5"/>
        <v/>
      </c>
      <c r="C82" s="22" t="str">
        <f>IF(LEN(ProvisioningData!B82) &gt; 0, ProvisioningData!B82, "")</f>
        <v xml:space="preserve"> </v>
      </c>
      <c r="D82" s="22" t="str">
        <f>IF(LEN(ProvisioningData!A82) &gt;0, ProvisioningData!A82, "")</f>
        <v/>
      </c>
      <c r="E82" s="22" t="str">
        <f>IF(LEN(ProvisioningData!D82) &gt;0, ProvisioningData!D82, "")</f>
        <v/>
      </c>
      <c r="F82" s="22" t="str">
        <f>IF(LEN(ProvisioningData!C82) &gt;0, ProvisioningData!C82, "")</f>
        <v/>
      </c>
      <c r="G82" s="22" t="str">
        <f t="shared" si="6"/>
        <v/>
      </c>
      <c r="H82" s="22" t="str">
        <f>IF(LEN(UserForm!F86) &gt;0, UserForm!F86, "")</f>
        <v/>
      </c>
      <c r="I82" s="22" t="str">
        <f>IF(LEN(ProvisioningData!E82) &gt;0, ProvisioningData!E82, "")</f>
        <v/>
      </c>
    </row>
    <row r="83" spans="1:9" x14ac:dyDescent="0.25">
      <c r="A83" s="22" t="str">
        <f t="shared" si="4"/>
        <v xml:space="preserve"> </v>
      </c>
      <c r="B83" s="22" t="str">
        <f t="shared" si="5"/>
        <v/>
      </c>
      <c r="C83" s="22" t="str">
        <f>IF(LEN(ProvisioningData!B83) &gt; 0, ProvisioningData!B83, "")</f>
        <v xml:space="preserve"> </v>
      </c>
      <c r="D83" s="22" t="str">
        <f>IF(LEN(ProvisioningData!A83) &gt;0, ProvisioningData!A83, "")</f>
        <v/>
      </c>
      <c r="E83" s="22" t="str">
        <f>IF(LEN(ProvisioningData!D83) &gt;0, ProvisioningData!D83, "")</f>
        <v/>
      </c>
      <c r="F83" s="22" t="str">
        <f>IF(LEN(ProvisioningData!C83) &gt;0, ProvisioningData!C83, "")</f>
        <v/>
      </c>
      <c r="G83" s="22" t="str">
        <f t="shared" ref="G83:G146" si="7">IF(AND(LEN(G82) &gt; 0, LEN(C83) &gt; 0), G82, "")</f>
        <v/>
      </c>
      <c r="H83" s="22" t="str">
        <f>IF(LEN(UserForm!F87) &gt;0, UserForm!F87, "")</f>
        <v/>
      </c>
      <c r="I83" s="22" t="str">
        <f>IF(LEN(ProvisioningData!E83) &gt;0, ProvisioningData!E83, "")</f>
        <v/>
      </c>
    </row>
    <row r="84" spans="1:9" x14ac:dyDescent="0.25">
      <c r="A84" s="22" t="str">
        <f t="shared" si="4"/>
        <v xml:space="preserve"> </v>
      </c>
      <c r="B84" s="22" t="str">
        <f t="shared" si="5"/>
        <v/>
      </c>
      <c r="C84" s="22" t="str">
        <f>IF(LEN(ProvisioningData!B84) &gt; 0, ProvisioningData!B84, "")</f>
        <v xml:space="preserve"> </v>
      </c>
      <c r="D84" s="22" t="str">
        <f>IF(LEN(ProvisioningData!A84) &gt;0, ProvisioningData!A84, "")</f>
        <v/>
      </c>
      <c r="E84" s="22" t="str">
        <f>IF(LEN(ProvisioningData!D84) &gt;0, ProvisioningData!D84, "")</f>
        <v/>
      </c>
      <c r="F84" s="22" t="str">
        <f>IF(LEN(ProvisioningData!C84) &gt;0, ProvisioningData!C84, "")</f>
        <v/>
      </c>
      <c r="G84" s="22" t="str">
        <f t="shared" si="7"/>
        <v/>
      </c>
      <c r="H84" s="22" t="str">
        <f>IF(LEN(UserForm!F88) &gt;0, UserForm!F88, "")</f>
        <v/>
      </c>
      <c r="I84" s="22" t="str">
        <f>IF(LEN(ProvisioningData!E84) &gt;0, ProvisioningData!E84, "")</f>
        <v/>
      </c>
    </row>
    <row r="85" spans="1:9" x14ac:dyDescent="0.25">
      <c r="A85" s="22" t="str">
        <f t="shared" si="4"/>
        <v xml:space="preserve"> </v>
      </c>
      <c r="B85" s="22" t="str">
        <f t="shared" si="5"/>
        <v/>
      </c>
      <c r="C85" s="22" t="str">
        <f>IF(LEN(ProvisioningData!B85) &gt; 0, ProvisioningData!B85, "")</f>
        <v xml:space="preserve"> </v>
      </c>
      <c r="D85" s="22" t="str">
        <f>IF(LEN(ProvisioningData!A85) &gt;0, ProvisioningData!A85, "")</f>
        <v/>
      </c>
      <c r="E85" s="22" t="str">
        <f>IF(LEN(ProvisioningData!D85) &gt;0, ProvisioningData!D85, "")</f>
        <v/>
      </c>
      <c r="F85" s="22" t="str">
        <f>IF(LEN(ProvisioningData!C85) &gt;0, ProvisioningData!C85, "")</f>
        <v/>
      </c>
      <c r="G85" s="22" t="str">
        <f t="shared" si="7"/>
        <v/>
      </c>
      <c r="H85" s="22" t="str">
        <f>IF(LEN(UserForm!F89) &gt;0, UserForm!F89, "")</f>
        <v/>
      </c>
      <c r="I85" s="22" t="str">
        <f>IF(LEN(ProvisioningData!E85) &gt;0, ProvisioningData!E85, "")</f>
        <v/>
      </c>
    </row>
    <row r="86" spans="1:9" x14ac:dyDescent="0.25">
      <c r="A86" s="22" t="str">
        <f t="shared" si="4"/>
        <v xml:space="preserve"> </v>
      </c>
      <c r="B86" s="22" t="str">
        <f t="shared" si="5"/>
        <v/>
      </c>
      <c r="C86" s="22" t="str">
        <f>IF(LEN(ProvisioningData!B86) &gt; 0, ProvisioningData!B86, "")</f>
        <v xml:space="preserve"> </v>
      </c>
      <c r="D86" s="22" t="str">
        <f>IF(LEN(ProvisioningData!A86) &gt;0, ProvisioningData!A86, "")</f>
        <v/>
      </c>
      <c r="E86" s="22" t="str">
        <f>IF(LEN(ProvisioningData!D86) &gt;0, ProvisioningData!D86, "")</f>
        <v/>
      </c>
      <c r="F86" s="22" t="str">
        <f>IF(LEN(ProvisioningData!C86) &gt;0, ProvisioningData!C86, "")</f>
        <v/>
      </c>
      <c r="G86" s="22" t="str">
        <f t="shared" si="7"/>
        <v/>
      </c>
      <c r="H86" s="22" t="str">
        <f>IF(LEN(UserForm!F90) &gt;0, UserForm!F90, "")</f>
        <v/>
      </c>
      <c r="I86" s="22" t="str">
        <f>IF(LEN(ProvisioningData!E86) &gt;0, ProvisioningData!E86, "")</f>
        <v/>
      </c>
    </row>
    <row r="87" spans="1:9" x14ac:dyDescent="0.25">
      <c r="A87" s="22" t="str">
        <f t="shared" si="4"/>
        <v xml:space="preserve"> </v>
      </c>
      <c r="B87" s="22" t="str">
        <f t="shared" si="5"/>
        <v/>
      </c>
      <c r="C87" s="22" t="str">
        <f>IF(LEN(ProvisioningData!B87) &gt; 0, ProvisioningData!B87, "")</f>
        <v xml:space="preserve"> </v>
      </c>
      <c r="D87" s="22" t="str">
        <f>IF(LEN(ProvisioningData!A87) &gt;0, ProvisioningData!A87, "")</f>
        <v/>
      </c>
      <c r="E87" s="22" t="str">
        <f>IF(LEN(ProvisioningData!D87) &gt;0, ProvisioningData!D87, "")</f>
        <v/>
      </c>
      <c r="F87" s="22" t="str">
        <f>IF(LEN(ProvisioningData!C87) &gt;0, ProvisioningData!C87, "")</f>
        <v/>
      </c>
      <c r="G87" s="22" t="str">
        <f t="shared" si="7"/>
        <v/>
      </c>
      <c r="H87" s="22" t="str">
        <f>IF(LEN(UserForm!F91) &gt;0, UserForm!F91, "")</f>
        <v/>
      </c>
      <c r="I87" s="22" t="str">
        <f>IF(LEN(ProvisioningData!E87) &gt;0, ProvisioningData!E87, "")</f>
        <v/>
      </c>
    </row>
    <row r="88" spans="1:9" x14ac:dyDescent="0.25">
      <c r="A88" s="22" t="str">
        <f t="shared" si="4"/>
        <v xml:space="preserve"> </v>
      </c>
      <c r="B88" s="22" t="str">
        <f t="shared" si="5"/>
        <v/>
      </c>
      <c r="C88" s="22" t="str">
        <f>IF(LEN(ProvisioningData!B88) &gt; 0, ProvisioningData!B88, "")</f>
        <v xml:space="preserve"> </v>
      </c>
      <c r="D88" s="22" t="str">
        <f>IF(LEN(ProvisioningData!A88) &gt;0, ProvisioningData!A88, "")</f>
        <v/>
      </c>
      <c r="E88" s="22" t="str">
        <f>IF(LEN(ProvisioningData!D88) &gt;0, ProvisioningData!D88, "")</f>
        <v/>
      </c>
      <c r="F88" s="22" t="str">
        <f>IF(LEN(ProvisioningData!C88) &gt;0, ProvisioningData!C88, "")</f>
        <v/>
      </c>
      <c r="G88" s="22" t="str">
        <f t="shared" si="7"/>
        <v/>
      </c>
      <c r="H88" s="22" t="str">
        <f>IF(LEN(UserForm!F92) &gt;0, UserForm!F92, "")</f>
        <v/>
      </c>
      <c r="I88" s="22" t="str">
        <f>IF(LEN(ProvisioningData!E88) &gt;0, ProvisioningData!E88, "")</f>
        <v/>
      </c>
    </row>
    <row r="89" spans="1:9" x14ac:dyDescent="0.25">
      <c r="A89" s="22" t="str">
        <f t="shared" si="4"/>
        <v xml:space="preserve"> </v>
      </c>
      <c r="B89" s="22" t="str">
        <f t="shared" si="5"/>
        <v/>
      </c>
      <c r="C89" s="22" t="str">
        <f>IF(LEN(ProvisioningData!B89) &gt; 0, ProvisioningData!B89, "")</f>
        <v xml:space="preserve"> </v>
      </c>
      <c r="D89" s="22" t="str">
        <f>IF(LEN(ProvisioningData!A89) &gt;0, ProvisioningData!A89, "")</f>
        <v/>
      </c>
      <c r="E89" s="22" t="str">
        <f>IF(LEN(ProvisioningData!D89) &gt;0, ProvisioningData!D89, "")</f>
        <v/>
      </c>
      <c r="F89" s="22" t="str">
        <f>IF(LEN(ProvisioningData!C89) &gt;0, ProvisioningData!C89, "")</f>
        <v/>
      </c>
      <c r="G89" s="22" t="str">
        <f t="shared" si="7"/>
        <v/>
      </c>
      <c r="H89" s="22" t="str">
        <f>IF(LEN(UserForm!F93) &gt;0, UserForm!F93, "")</f>
        <v/>
      </c>
      <c r="I89" s="22" t="str">
        <f>IF(LEN(ProvisioningData!E89) &gt;0, ProvisioningData!E89, "")</f>
        <v/>
      </c>
    </row>
    <row r="90" spans="1:9" x14ac:dyDescent="0.25">
      <c r="A90" s="22" t="str">
        <f t="shared" si="4"/>
        <v xml:space="preserve"> </v>
      </c>
      <c r="B90" s="22" t="str">
        <f t="shared" si="5"/>
        <v/>
      </c>
      <c r="C90" s="22" t="str">
        <f>IF(LEN(ProvisioningData!B90) &gt; 0, ProvisioningData!B90, "")</f>
        <v xml:space="preserve"> </v>
      </c>
      <c r="D90" s="22" t="str">
        <f>IF(LEN(ProvisioningData!A90) &gt;0, ProvisioningData!A90, "")</f>
        <v/>
      </c>
      <c r="E90" s="22" t="str">
        <f>IF(LEN(ProvisioningData!D90) &gt;0, ProvisioningData!D90, "")</f>
        <v/>
      </c>
      <c r="F90" s="22" t="str">
        <f>IF(LEN(ProvisioningData!C90) &gt;0, ProvisioningData!C90, "")</f>
        <v/>
      </c>
      <c r="G90" s="22" t="str">
        <f t="shared" si="7"/>
        <v/>
      </c>
      <c r="H90" s="22" t="str">
        <f>IF(LEN(UserForm!F94) &gt;0, UserForm!F94, "")</f>
        <v/>
      </c>
      <c r="I90" s="22" t="str">
        <f>IF(LEN(ProvisioningData!E90) &gt;0, ProvisioningData!E90, "")</f>
        <v/>
      </c>
    </row>
    <row r="91" spans="1:9" x14ac:dyDescent="0.25">
      <c r="A91" s="22" t="str">
        <f t="shared" si="4"/>
        <v xml:space="preserve"> </v>
      </c>
      <c r="B91" s="22" t="str">
        <f t="shared" si="5"/>
        <v/>
      </c>
      <c r="C91" s="22" t="str">
        <f>IF(LEN(ProvisioningData!B91) &gt; 0, ProvisioningData!B91, "")</f>
        <v xml:space="preserve"> </v>
      </c>
      <c r="D91" s="22" t="str">
        <f>IF(LEN(ProvisioningData!A91) &gt;0, ProvisioningData!A91, "")</f>
        <v/>
      </c>
      <c r="E91" s="22" t="str">
        <f>IF(LEN(ProvisioningData!D91) &gt;0, ProvisioningData!D91, "")</f>
        <v/>
      </c>
      <c r="F91" s="22" t="str">
        <f>IF(LEN(ProvisioningData!C91) &gt;0, ProvisioningData!C91, "")</f>
        <v/>
      </c>
      <c r="G91" s="22" t="str">
        <f t="shared" si="7"/>
        <v/>
      </c>
      <c r="H91" s="22" t="str">
        <f>IF(LEN(UserForm!F95) &gt;0, UserForm!F95, "")</f>
        <v/>
      </c>
      <c r="I91" s="22" t="str">
        <f>IF(LEN(ProvisioningData!E91) &gt;0, ProvisioningData!E91, "")</f>
        <v/>
      </c>
    </row>
    <row r="92" spans="1:9" x14ac:dyDescent="0.25">
      <c r="A92" s="22" t="str">
        <f t="shared" si="4"/>
        <v xml:space="preserve"> </v>
      </c>
      <c r="B92" s="22" t="str">
        <f t="shared" si="5"/>
        <v/>
      </c>
      <c r="C92" s="22" t="str">
        <f>IF(LEN(ProvisioningData!B92) &gt; 0, ProvisioningData!B92, "")</f>
        <v xml:space="preserve"> </v>
      </c>
      <c r="D92" s="22" t="str">
        <f>IF(LEN(ProvisioningData!A92) &gt;0, ProvisioningData!A92, "")</f>
        <v/>
      </c>
      <c r="E92" s="22" t="str">
        <f>IF(LEN(ProvisioningData!D92) &gt;0, ProvisioningData!D92, "")</f>
        <v/>
      </c>
      <c r="F92" s="22" t="str">
        <f>IF(LEN(ProvisioningData!C92) &gt;0, ProvisioningData!C92, "")</f>
        <v/>
      </c>
      <c r="G92" s="22" t="str">
        <f t="shared" si="7"/>
        <v/>
      </c>
      <c r="H92" s="22" t="str">
        <f>IF(LEN(UserForm!F96) &gt;0, UserForm!F96, "")</f>
        <v/>
      </c>
      <c r="I92" s="22" t="str">
        <f>IF(LEN(ProvisioningData!E92) &gt;0, ProvisioningData!E92, "")</f>
        <v/>
      </c>
    </row>
    <row r="93" spans="1:9" x14ac:dyDescent="0.25">
      <c r="A93" s="22" t="str">
        <f t="shared" si="4"/>
        <v xml:space="preserve"> </v>
      </c>
      <c r="B93" s="22" t="str">
        <f t="shared" si="5"/>
        <v/>
      </c>
      <c r="C93" s="22" t="str">
        <f>IF(LEN(ProvisioningData!B93) &gt; 0, ProvisioningData!B93, "")</f>
        <v xml:space="preserve"> </v>
      </c>
      <c r="D93" s="22" t="str">
        <f>IF(LEN(ProvisioningData!A93) &gt;0, ProvisioningData!A93, "")</f>
        <v/>
      </c>
      <c r="E93" s="22" t="str">
        <f>IF(LEN(ProvisioningData!D93) &gt;0, ProvisioningData!D93, "")</f>
        <v/>
      </c>
      <c r="F93" s="22" t="str">
        <f>IF(LEN(ProvisioningData!C93) &gt;0, ProvisioningData!C93, "")</f>
        <v/>
      </c>
      <c r="G93" s="22" t="str">
        <f t="shared" si="7"/>
        <v/>
      </c>
      <c r="H93" s="22" t="str">
        <f>IF(LEN(UserForm!F97) &gt;0, UserForm!F97, "")</f>
        <v/>
      </c>
      <c r="I93" s="22" t="str">
        <f>IF(LEN(ProvisioningData!E93) &gt;0, ProvisioningData!E93, "")</f>
        <v/>
      </c>
    </row>
    <row r="94" spans="1:9" x14ac:dyDescent="0.25">
      <c r="A94" s="22" t="str">
        <f t="shared" si="4"/>
        <v xml:space="preserve"> </v>
      </c>
      <c r="B94" s="22" t="str">
        <f t="shared" si="5"/>
        <v/>
      </c>
      <c r="C94" s="22" t="str">
        <f>IF(LEN(ProvisioningData!B94) &gt; 0, ProvisioningData!B94, "")</f>
        <v xml:space="preserve"> </v>
      </c>
      <c r="D94" s="22" t="str">
        <f>IF(LEN(ProvisioningData!A94) &gt;0, ProvisioningData!A94, "")</f>
        <v/>
      </c>
      <c r="E94" s="22" t="str">
        <f>IF(LEN(ProvisioningData!D94) &gt;0, ProvisioningData!D94, "")</f>
        <v/>
      </c>
      <c r="F94" s="22" t="str">
        <f>IF(LEN(ProvisioningData!C94) &gt;0, ProvisioningData!C94, "")</f>
        <v/>
      </c>
      <c r="G94" s="22" t="str">
        <f t="shared" si="7"/>
        <v/>
      </c>
      <c r="H94" s="22" t="str">
        <f>IF(LEN(UserForm!F98) &gt;0, UserForm!F98, "")</f>
        <v/>
      </c>
      <c r="I94" s="22" t="str">
        <f>IF(LEN(ProvisioningData!E94) &gt;0, ProvisioningData!E94, "")</f>
        <v/>
      </c>
    </row>
    <row r="95" spans="1:9" x14ac:dyDescent="0.25">
      <c r="A95" s="22" t="str">
        <f t="shared" si="4"/>
        <v xml:space="preserve"> </v>
      </c>
      <c r="B95" s="22" t="str">
        <f t="shared" si="5"/>
        <v/>
      </c>
      <c r="C95" s="22" t="str">
        <f>IF(LEN(ProvisioningData!B95) &gt; 0, ProvisioningData!B95, "")</f>
        <v xml:space="preserve"> </v>
      </c>
      <c r="D95" s="22" t="str">
        <f>IF(LEN(ProvisioningData!A95) &gt;0, ProvisioningData!A95, "")</f>
        <v/>
      </c>
      <c r="E95" s="22" t="str">
        <f>IF(LEN(ProvisioningData!D95) &gt;0, ProvisioningData!D95, "")</f>
        <v/>
      </c>
      <c r="F95" s="22" t="str">
        <f>IF(LEN(ProvisioningData!C95) &gt;0, ProvisioningData!C95, "")</f>
        <v/>
      </c>
      <c r="G95" s="22" t="str">
        <f t="shared" si="7"/>
        <v/>
      </c>
      <c r="H95" s="22" t="str">
        <f>IF(LEN(UserForm!F99) &gt;0, UserForm!F99, "")</f>
        <v/>
      </c>
      <c r="I95" s="22" t="str">
        <f>IF(LEN(ProvisioningData!E95) &gt;0, ProvisioningData!E95, "")</f>
        <v/>
      </c>
    </row>
    <row r="96" spans="1:9" x14ac:dyDescent="0.25">
      <c r="A96" s="22" t="str">
        <f t="shared" si="4"/>
        <v xml:space="preserve"> </v>
      </c>
      <c r="B96" s="22" t="str">
        <f t="shared" si="5"/>
        <v/>
      </c>
      <c r="C96" s="22" t="str">
        <f>IF(LEN(ProvisioningData!B96) &gt; 0, ProvisioningData!B96, "")</f>
        <v xml:space="preserve"> </v>
      </c>
      <c r="D96" s="22" t="str">
        <f>IF(LEN(ProvisioningData!A96) &gt;0, ProvisioningData!A96, "")</f>
        <v/>
      </c>
      <c r="E96" s="22" t="str">
        <f>IF(LEN(ProvisioningData!D96) &gt;0, ProvisioningData!D96, "")</f>
        <v/>
      </c>
      <c r="F96" s="22" t="str">
        <f>IF(LEN(ProvisioningData!C96) &gt;0, ProvisioningData!C96, "")</f>
        <v/>
      </c>
      <c r="G96" s="22" t="str">
        <f t="shared" si="7"/>
        <v/>
      </c>
      <c r="H96" s="22" t="str">
        <f>IF(LEN(UserForm!F100) &gt;0, UserForm!F100, "")</f>
        <v/>
      </c>
      <c r="I96" s="22" t="str">
        <f>IF(LEN(ProvisioningData!E96) &gt;0, ProvisioningData!E96, "")</f>
        <v/>
      </c>
    </row>
    <row r="97" spans="1:9" x14ac:dyDescent="0.25">
      <c r="A97" s="22" t="str">
        <f t="shared" si="4"/>
        <v xml:space="preserve"> </v>
      </c>
      <c r="B97" s="22" t="str">
        <f t="shared" si="5"/>
        <v/>
      </c>
      <c r="C97" s="22" t="str">
        <f>IF(LEN(ProvisioningData!B97) &gt; 0, ProvisioningData!B97, "")</f>
        <v xml:space="preserve"> </v>
      </c>
      <c r="D97" s="22" t="str">
        <f>IF(LEN(ProvisioningData!A97) &gt;0, ProvisioningData!A97, "")</f>
        <v/>
      </c>
      <c r="E97" s="22" t="str">
        <f>IF(LEN(ProvisioningData!D97) &gt;0, ProvisioningData!D97, "")</f>
        <v/>
      </c>
      <c r="F97" s="22" t="str">
        <f>IF(LEN(ProvisioningData!C97) &gt;0, ProvisioningData!C97, "")</f>
        <v/>
      </c>
      <c r="G97" s="22" t="str">
        <f t="shared" si="7"/>
        <v/>
      </c>
      <c r="H97" s="22" t="str">
        <f>IF(LEN(UserForm!F101) &gt;0, UserForm!F101, "")</f>
        <v/>
      </c>
      <c r="I97" s="22" t="str">
        <f>IF(LEN(ProvisioningData!E97) &gt;0, ProvisioningData!E97, "")</f>
        <v/>
      </c>
    </row>
    <row r="98" spans="1:9" x14ac:dyDescent="0.25">
      <c r="A98" s="22" t="str">
        <f t="shared" si="4"/>
        <v xml:space="preserve"> </v>
      </c>
      <c r="B98" s="22" t="str">
        <f t="shared" si="5"/>
        <v/>
      </c>
      <c r="C98" s="22" t="str">
        <f>IF(LEN(ProvisioningData!B98) &gt; 0, ProvisioningData!B98, "")</f>
        <v xml:space="preserve"> </v>
      </c>
      <c r="D98" s="22" t="str">
        <f>IF(LEN(ProvisioningData!A98) &gt;0, ProvisioningData!A98, "")</f>
        <v/>
      </c>
      <c r="E98" s="22" t="str">
        <f>IF(LEN(ProvisioningData!D98) &gt;0, ProvisioningData!D98, "")</f>
        <v/>
      </c>
      <c r="F98" s="22" t="str">
        <f>IF(LEN(ProvisioningData!C98) &gt;0, ProvisioningData!C98, "")</f>
        <v/>
      </c>
      <c r="G98" s="22" t="str">
        <f t="shared" si="7"/>
        <v/>
      </c>
      <c r="H98" s="22" t="str">
        <f>IF(LEN(UserForm!F102) &gt;0, UserForm!F102, "")</f>
        <v/>
      </c>
      <c r="I98" s="22" t="str">
        <f>IF(LEN(ProvisioningData!E98) &gt;0, ProvisioningData!E98, "")</f>
        <v/>
      </c>
    </row>
    <row r="99" spans="1:9" x14ac:dyDescent="0.25">
      <c r="A99" s="22" t="str">
        <f t="shared" si="4"/>
        <v xml:space="preserve"> </v>
      </c>
      <c r="B99" s="22" t="str">
        <f t="shared" si="5"/>
        <v/>
      </c>
      <c r="C99" s="22" t="str">
        <f>IF(LEN(ProvisioningData!B99) &gt; 0, ProvisioningData!B99, "")</f>
        <v xml:space="preserve"> </v>
      </c>
      <c r="D99" s="22" t="str">
        <f>IF(LEN(ProvisioningData!A99) &gt;0, ProvisioningData!A99, "")</f>
        <v/>
      </c>
      <c r="E99" s="22" t="str">
        <f>IF(LEN(ProvisioningData!D99) &gt;0, ProvisioningData!D99, "")</f>
        <v/>
      </c>
      <c r="F99" s="22" t="str">
        <f>IF(LEN(ProvisioningData!C99) &gt;0, ProvisioningData!C99, "")</f>
        <v/>
      </c>
      <c r="G99" s="22" t="str">
        <f t="shared" si="7"/>
        <v/>
      </c>
      <c r="H99" s="22" t="str">
        <f>IF(LEN(UserForm!F103) &gt;0, UserForm!F103, "")</f>
        <v/>
      </c>
      <c r="I99" s="22" t="str">
        <f>IF(LEN(ProvisioningData!E99) &gt;0, ProvisioningData!E99, "")</f>
        <v/>
      </c>
    </row>
    <row r="100" spans="1:9" x14ac:dyDescent="0.25">
      <c r="A100" s="22" t="str">
        <f t="shared" si="4"/>
        <v xml:space="preserve"> </v>
      </c>
      <c r="B100" s="22" t="str">
        <f t="shared" si="5"/>
        <v/>
      </c>
      <c r="C100" s="22" t="str">
        <f>IF(LEN(ProvisioningData!B100) &gt; 0, ProvisioningData!B100, "")</f>
        <v xml:space="preserve"> </v>
      </c>
      <c r="D100" s="22" t="str">
        <f>IF(LEN(ProvisioningData!A100) &gt;0, ProvisioningData!A100, "")</f>
        <v/>
      </c>
      <c r="E100" s="22" t="str">
        <f>IF(LEN(ProvisioningData!D100) &gt;0, ProvisioningData!D100, "")</f>
        <v/>
      </c>
      <c r="F100" s="22" t="str">
        <f>IF(LEN(ProvisioningData!C100) &gt;0, ProvisioningData!C100, "")</f>
        <v/>
      </c>
      <c r="G100" s="22" t="str">
        <f t="shared" si="7"/>
        <v/>
      </c>
      <c r="H100" s="22" t="str">
        <f>IF(LEN(UserForm!F104) &gt;0, UserForm!F104, "")</f>
        <v/>
      </c>
      <c r="I100" s="22" t="str">
        <f>IF(LEN(ProvisioningData!E100) &gt;0, ProvisioningData!E100, "")</f>
        <v/>
      </c>
    </row>
    <row r="101" spans="1:9" x14ac:dyDescent="0.25">
      <c r="A101" s="22" t="str">
        <f t="shared" si="4"/>
        <v xml:space="preserve"> </v>
      </c>
      <c r="B101" s="22" t="str">
        <f t="shared" si="5"/>
        <v/>
      </c>
      <c r="C101" s="22" t="str">
        <f>IF(LEN(ProvisioningData!B101) &gt; 0, ProvisioningData!B101, "")</f>
        <v xml:space="preserve"> </v>
      </c>
      <c r="D101" s="22" t="str">
        <f>IF(LEN(ProvisioningData!A101) &gt;0, ProvisioningData!A101, "")</f>
        <v/>
      </c>
      <c r="E101" s="22" t="str">
        <f>IF(LEN(ProvisioningData!D101) &gt;0, ProvisioningData!D101, "")</f>
        <v/>
      </c>
      <c r="F101" s="22" t="str">
        <f>IF(LEN(ProvisioningData!C101) &gt;0, ProvisioningData!C101, "")</f>
        <v/>
      </c>
      <c r="G101" s="22" t="str">
        <f t="shared" si="7"/>
        <v/>
      </c>
      <c r="H101" s="22" t="str">
        <f>IF(LEN(UserForm!F105) &gt;0, UserForm!F105, "")</f>
        <v/>
      </c>
      <c r="I101" s="22" t="str">
        <f>IF(LEN(ProvisioningData!E101) &gt;0, ProvisioningData!E101, "")</f>
        <v/>
      </c>
    </row>
    <row r="102" spans="1:9" x14ac:dyDescent="0.25">
      <c r="A102" s="22" t="str">
        <f t="shared" si="4"/>
        <v xml:space="preserve"> </v>
      </c>
      <c r="B102" s="22" t="str">
        <f t="shared" si="5"/>
        <v/>
      </c>
      <c r="C102" s="22" t="str">
        <f>IF(LEN(ProvisioningData!B102) &gt; 0, ProvisioningData!B102, "")</f>
        <v xml:space="preserve"> </v>
      </c>
      <c r="D102" s="22" t="str">
        <f>IF(LEN(ProvisioningData!A102) &gt;0, ProvisioningData!A102, "")</f>
        <v/>
      </c>
      <c r="E102" s="22" t="str">
        <f>IF(LEN(ProvisioningData!D102) &gt;0, ProvisioningData!D102, "")</f>
        <v/>
      </c>
      <c r="F102" s="22" t="str">
        <f>IF(LEN(ProvisioningData!C102) &gt;0, ProvisioningData!C102, "")</f>
        <v/>
      </c>
      <c r="G102" s="22" t="str">
        <f t="shared" si="7"/>
        <v/>
      </c>
      <c r="H102" s="22" t="str">
        <f>IF(LEN(UserForm!F106) &gt;0, UserForm!F106, "")</f>
        <v/>
      </c>
      <c r="I102" s="22" t="str">
        <f>IF(LEN(ProvisioningData!E102) &gt;0, ProvisioningData!E102, "")</f>
        <v/>
      </c>
    </row>
    <row r="103" spans="1:9" x14ac:dyDescent="0.25">
      <c r="A103" s="22" t="str">
        <f t="shared" si="4"/>
        <v xml:space="preserve"> </v>
      </c>
      <c r="B103" s="22" t="str">
        <f t="shared" si="5"/>
        <v/>
      </c>
      <c r="C103" s="22" t="str">
        <f>IF(LEN(ProvisioningData!B103) &gt; 0, ProvisioningData!B103, "")</f>
        <v xml:space="preserve"> </v>
      </c>
      <c r="D103" s="22" t="str">
        <f>IF(LEN(ProvisioningData!A103) &gt;0, ProvisioningData!A103, "")</f>
        <v/>
      </c>
      <c r="E103" s="22" t="str">
        <f>IF(LEN(ProvisioningData!D103) &gt;0, ProvisioningData!D103, "")</f>
        <v/>
      </c>
      <c r="F103" s="22" t="str">
        <f>IF(LEN(ProvisioningData!C103) &gt;0, ProvisioningData!C103, "")</f>
        <v/>
      </c>
      <c r="G103" s="22" t="str">
        <f t="shared" si="7"/>
        <v/>
      </c>
      <c r="H103" s="22" t="str">
        <f>IF(LEN(UserForm!F107) &gt;0, UserForm!F107, "")</f>
        <v/>
      </c>
      <c r="I103" s="22" t="str">
        <f>IF(LEN(ProvisioningData!E103) &gt;0, ProvisioningData!E103, "")</f>
        <v/>
      </c>
    </row>
    <row r="104" spans="1:9" x14ac:dyDescent="0.25">
      <c r="A104" s="22" t="str">
        <f t="shared" si="4"/>
        <v xml:space="preserve"> </v>
      </c>
      <c r="B104" s="22" t="str">
        <f t="shared" si="5"/>
        <v/>
      </c>
      <c r="C104" s="22" t="str">
        <f>IF(LEN(ProvisioningData!B104) &gt; 0, ProvisioningData!B104, "")</f>
        <v xml:space="preserve"> </v>
      </c>
      <c r="D104" s="22" t="str">
        <f>IF(LEN(ProvisioningData!A104) &gt;0, ProvisioningData!A104, "")</f>
        <v/>
      </c>
      <c r="E104" s="22" t="str">
        <f>IF(LEN(ProvisioningData!D104) &gt;0, ProvisioningData!D104, "")</f>
        <v/>
      </c>
      <c r="F104" s="22" t="str">
        <f>IF(LEN(ProvisioningData!C104) &gt;0, ProvisioningData!C104, "")</f>
        <v/>
      </c>
      <c r="G104" s="22" t="str">
        <f t="shared" si="7"/>
        <v/>
      </c>
      <c r="H104" s="22" t="str">
        <f>IF(LEN(UserForm!F108) &gt;0, UserForm!F108, "")</f>
        <v/>
      </c>
      <c r="I104" s="22" t="str">
        <f>IF(LEN(ProvisioningData!E104) &gt;0, ProvisioningData!E104, "")</f>
        <v/>
      </c>
    </row>
    <row r="105" spans="1:9" x14ac:dyDescent="0.25">
      <c r="A105" s="22" t="str">
        <f t="shared" si="4"/>
        <v xml:space="preserve"> </v>
      </c>
      <c r="B105" s="22" t="str">
        <f t="shared" si="5"/>
        <v/>
      </c>
      <c r="C105" s="22" t="str">
        <f>IF(LEN(ProvisioningData!B105) &gt; 0, ProvisioningData!B105, "")</f>
        <v xml:space="preserve"> </v>
      </c>
      <c r="D105" s="22" t="str">
        <f>IF(LEN(ProvisioningData!A105) &gt;0, ProvisioningData!A105, "")</f>
        <v/>
      </c>
      <c r="E105" s="22" t="str">
        <f>IF(LEN(ProvisioningData!D105) &gt;0, ProvisioningData!D105, "")</f>
        <v/>
      </c>
      <c r="F105" s="22" t="str">
        <f>IF(LEN(ProvisioningData!C105) &gt;0, ProvisioningData!C105, "")</f>
        <v/>
      </c>
      <c r="G105" s="22" t="str">
        <f t="shared" si="7"/>
        <v/>
      </c>
      <c r="H105" s="22" t="str">
        <f>IF(LEN(UserForm!F109) &gt;0, UserForm!F109, "")</f>
        <v/>
      </c>
      <c r="I105" s="22" t="str">
        <f>IF(LEN(ProvisioningData!E105) &gt;0, ProvisioningData!E105, "")</f>
        <v/>
      </c>
    </row>
    <row r="106" spans="1:9" x14ac:dyDescent="0.25">
      <c r="A106" s="22" t="str">
        <f t="shared" si="4"/>
        <v xml:space="preserve"> </v>
      </c>
      <c r="B106" s="22" t="str">
        <f t="shared" si="5"/>
        <v/>
      </c>
      <c r="C106" s="22" t="str">
        <f>IF(LEN(ProvisioningData!B106) &gt; 0, ProvisioningData!B106, "")</f>
        <v xml:space="preserve"> </v>
      </c>
      <c r="D106" s="22" t="str">
        <f>IF(LEN(ProvisioningData!A106) &gt;0, ProvisioningData!A106, "")</f>
        <v/>
      </c>
      <c r="E106" s="22" t="str">
        <f>IF(LEN(ProvisioningData!D106) &gt;0, ProvisioningData!D106, "")</f>
        <v/>
      </c>
      <c r="F106" s="22" t="str">
        <f>IF(LEN(ProvisioningData!C106) &gt;0, ProvisioningData!C106, "")</f>
        <v/>
      </c>
      <c r="G106" s="22" t="str">
        <f t="shared" si="7"/>
        <v/>
      </c>
      <c r="H106" s="22" t="str">
        <f>IF(LEN(UserForm!F110) &gt;0, UserForm!F110, "")</f>
        <v/>
      </c>
      <c r="I106" s="22" t="str">
        <f>IF(LEN(ProvisioningData!E106) &gt;0, ProvisioningData!E106, "")</f>
        <v/>
      </c>
    </row>
    <row r="107" spans="1:9" x14ac:dyDescent="0.25">
      <c r="A107" s="22" t="str">
        <f t="shared" si="4"/>
        <v xml:space="preserve"> </v>
      </c>
      <c r="B107" s="22" t="str">
        <f t="shared" si="5"/>
        <v/>
      </c>
      <c r="C107" s="22" t="str">
        <f>IF(LEN(ProvisioningData!B107) &gt; 0, ProvisioningData!B107, "")</f>
        <v xml:space="preserve"> </v>
      </c>
      <c r="D107" s="22" t="str">
        <f>IF(LEN(ProvisioningData!A107) &gt;0, ProvisioningData!A107, "")</f>
        <v/>
      </c>
      <c r="E107" s="22" t="str">
        <f>IF(LEN(ProvisioningData!D107) &gt;0, ProvisioningData!D107, "")</f>
        <v/>
      </c>
      <c r="F107" s="22" t="str">
        <f>IF(LEN(ProvisioningData!C107) &gt;0, ProvisioningData!C107, "")</f>
        <v/>
      </c>
      <c r="G107" s="22" t="str">
        <f t="shared" si="7"/>
        <v/>
      </c>
      <c r="H107" s="22" t="str">
        <f>IF(LEN(UserForm!F111) &gt;0, UserForm!F111, "")</f>
        <v/>
      </c>
      <c r="I107" s="22" t="str">
        <f>IF(LEN(ProvisioningData!E107) &gt;0, ProvisioningData!E107, "")</f>
        <v/>
      </c>
    </row>
    <row r="108" spans="1:9" x14ac:dyDescent="0.25">
      <c r="A108" s="22" t="str">
        <f t="shared" si="4"/>
        <v xml:space="preserve"> </v>
      </c>
      <c r="B108" s="22" t="str">
        <f t="shared" si="5"/>
        <v/>
      </c>
      <c r="C108" s="22" t="str">
        <f>IF(LEN(ProvisioningData!B108) &gt; 0, ProvisioningData!B108, "")</f>
        <v xml:space="preserve"> </v>
      </c>
      <c r="D108" s="22" t="str">
        <f>IF(LEN(ProvisioningData!A108) &gt;0, ProvisioningData!A108, "")</f>
        <v/>
      </c>
      <c r="E108" s="22" t="str">
        <f>IF(LEN(ProvisioningData!D108) &gt;0, ProvisioningData!D108, "")</f>
        <v/>
      </c>
      <c r="F108" s="22" t="str">
        <f>IF(LEN(ProvisioningData!C108) &gt;0, ProvisioningData!C108, "")</f>
        <v/>
      </c>
      <c r="G108" s="22" t="str">
        <f t="shared" si="7"/>
        <v/>
      </c>
      <c r="H108" s="22" t="str">
        <f>IF(LEN(UserForm!F112) &gt;0, UserForm!F112, "")</f>
        <v/>
      </c>
      <c r="I108" s="22" t="str">
        <f>IF(LEN(ProvisioningData!E108) &gt;0, ProvisioningData!E108, "")</f>
        <v/>
      </c>
    </row>
    <row r="109" spans="1:9" x14ac:dyDescent="0.25">
      <c r="A109" s="22" t="str">
        <f t="shared" si="4"/>
        <v xml:space="preserve"> </v>
      </c>
      <c r="B109" s="22" t="str">
        <f t="shared" si="5"/>
        <v/>
      </c>
      <c r="C109" s="22" t="str">
        <f>IF(LEN(ProvisioningData!B109) &gt; 0, ProvisioningData!B109, "")</f>
        <v xml:space="preserve"> </v>
      </c>
      <c r="D109" s="22" t="str">
        <f>IF(LEN(ProvisioningData!A109) &gt;0, ProvisioningData!A109, "")</f>
        <v/>
      </c>
      <c r="E109" s="22" t="str">
        <f>IF(LEN(ProvisioningData!D109) &gt;0, ProvisioningData!D109, "")</f>
        <v/>
      </c>
      <c r="F109" s="22" t="str">
        <f>IF(LEN(ProvisioningData!C109) &gt;0, ProvisioningData!C109, "")</f>
        <v/>
      </c>
      <c r="G109" s="22" t="str">
        <f t="shared" si="7"/>
        <v/>
      </c>
      <c r="H109" s="22" t="str">
        <f>IF(LEN(UserForm!F113) &gt;0, UserForm!F113, "")</f>
        <v/>
      </c>
      <c r="I109" s="22" t="str">
        <f>IF(LEN(ProvisioningData!E109) &gt;0, ProvisioningData!E109, "")</f>
        <v/>
      </c>
    </row>
    <row r="110" spans="1:9" x14ac:dyDescent="0.25">
      <c r="A110" s="22" t="str">
        <f t="shared" si="4"/>
        <v xml:space="preserve"> </v>
      </c>
      <c r="B110" s="22" t="str">
        <f t="shared" si="5"/>
        <v/>
      </c>
      <c r="C110" s="22" t="str">
        <f>IF(LEN(ProvisioningData!B110) &gt; 0, ProvisioningData!B110, "")</f>
        <v xml:space="preserve"> </v>
      </c>
      <c r="D110" s="22" t="str">
        <f>IF(LEN(ProvisioningData!A110) &gt;0, ProvisioningData!A110, "")</f>
        <v/>
      </c>
      <c r="E110" s="22" t="str">
        <f>IF(LEN(ProvisioningData!D110) &gt;0, ProvisioningData!D110, "")</f>
        <v/>
      </c>
      <c r="F110" s="22" t="str">
        <f>IF(LEN(ProvisioningData!C110) &gt;0, ProvisioningData!C110, "")</f>
        <v/>
      </c>
      <c r="G110" s="22" t="str">
        <f t="shared" si="7"/>
        <v/>
      </c>
      <c r="H110" s="22" t="str">
        <f>IF(LEN(UserForm!F114) &gt;0, UserForm!F114, "")</f>
        <v/>
      </c>
      <c r="I110" s="22" t="str">
        <f>IF(LEN(ProvisioningData!E110) &gt;0, ProvisioningData!E110, "")</f>
        <v/>
      </c>
    </row>
    <row r="111" spans="1:9" x14ac:dyDescent="0.25">
      <c r="A111" s="22" t="str">
        <f t="shared" si="4"/>
        <v xml:space="preserve"> </v>
      </c>
      <c r="B111" s="22" t="str">
        <f t="shared" si="5"/>
        <v/>
      </c>
      <c r="C111" s="22" t="str">
        <f>IF(LEN(ProvisioningData!B111) &gt; 0, ProvisioningData!B111, "")</f>
        <v xml:space="preserve"> </v>
      </c>
      <c r="D111" s="22" t="str">
        <f>IF(LEN(ProvisioningData!A111) &gt;0, ProvisioningData!A111, "")</f>
        <v/>
      </c>
      <c r="E111" s="22" t="str">
        <f>IF(LEN(ProvisioningData!D111) &gt;0, ProvisioningData!D111, "")</f>
        <v/>
      </c>
      <c r="F111" s="22" t="str">
        <f>IF(LEN(ProvisioningData!C111) &gt;0, ProvisioningData!C111, "")</f>
        <v/>
      </c>
      <c r="G111" s="22" t="str">
        <f t="shared" si="7"/>
        <v/>
      </c>
      <c r="H111" s="22" t="str">
        <f>IF(LEN(UserForm!F115) &gt;0, UserForm!F115, "")</f>
        <v/>
      </c>
      <c r="I111" s="22" t="str">
        <f>IF(LEN(ProvisioningData!E111) &gt;0, ProvisioningData!E111, "")</f>
        <v/>
      </c>
    </row>
    <row r="112" spans="1:9" x14ac:dyDescent="0.25">
      <c r="A112" s="22" t="str">
        <f t="shared" si="4"/>
        <v xml:space="preserve"> </v>
      </c>
      <c r="B112" s="22" t="str">
        <f t="shared" si="5"/>
        <v/>
      </c>
      <c r="C112" s="22" t="str">
        <f>IF(LEN(ProvisioningData!B112) &gt; 0, ProvisioningData!B112, "")</f>
        <v xml:space="preserve"> </v>
      </c>
      <c r="D112" s="22" t="str">
        <f>IF(LEN(ProvisioningData!A112) &gt;0, ProvisioningData!A112, "")</f>
        <v/>
      </c>
      <c r="E112" s="22" t="str">
        <f>IF(LEN(ProvisioningData!D112) &gt;0, ProvisioningData!D112, "")</f>
        <v/>
      </c>
      <c r="F112" s="22" t="str">
        <f>IF(LEN(ProvisioningData!C112) &gt;0, ProvisioningData!C112, "")</f>
        <v/>
      </c>
      <c r="G112" s="22" t="str">
        <f t="shared" si="7"/>
        <v/>
      </c>
      <c r="H112" s="22" t="str">
        <f>IF(LEN(UserForm!F116) &gt;0, UserForm!F116, "")</f>
        <v/>
      </c>
      <c r="I112" s="22" t="str">
        <f>IF(LEN(ProvisioningData!E112) &gt;0, ProvisioningData!E112, "")</f>
        <v/>
      </c>
    </row>
    <row r="113" spans="1:9" x14ac:dyDescent="0.25">
      <c r="A113" s="22" t="str">
        <f t="shared" si="4"/>
        <v xml:space="preserve"> </v>
      </c>
      <c r="B113" s="22" t="str">
        <f t="shared" si="5"/>
        <v/>
      </c>
      <c r="C113" s="22" t="str">
        <f>IF(LEN(ProvisioningData!B113) &gt; 0, ProvisioningData!B113, "")</f>
        <v xml:space="preserve"> </v>
      </c>
      <c r="D113" s="22" t="str">
        <f>IF(LEN(ProvisioningData!A113) &gt;0, ProvisioningData!A113, "")</f>
        <v/>
      </c>
      <c r="E113" s="22" t="str">
        <f>IF(LEN(ProvisioningData!D113) &gt;0, ProvisioningData!D113, "")</f>
        <v/>
      </c>
      <c r="F113" s="22" t="str">
        <f>IF(LEN(ProvisioningData!C113) &gt;0, ProvisioningData!C113, "")</f>
        <v/>
      </c>
      <c r="G113" s="22" t="str">
        <f t="shared" si="7"/>
        <v/>
      </c>
      <c r="H113" s="22" t="str">
        <f>IF(LEN(UserForm!F117) &gt;0, UserForm!F117, "")</f>
        <v/>
      </c>
      <c r="I113" s="22" t="str">
        <f>IF(LEN(ProvisioningData!E113) &gt;0, ProvisioningData!E113, "")</f>
        <v/>
      </c>
    </row>
    <row r="114" spans="1:9" x14ac:dyDescent="0.25">
      <c r="A114" s="22" t="str">
        <f t="shared" si="4"/>
        <v xml:space="preserve"> </v>
      </c>
      <c r="B114" s="22" t="str">
        <f t="shared" si="5"/>
        <v/>
      </c>
      <c r="C114" s="22" t="str">
        <f>IF(LEN(ProvisioningData!B114) &gt; 0, ProvisioningData!B114, "")</f>
        <v xml:space="preserve"> </v>
      </c>
      <c r="D114" s="22" t="str">
        <f>IF(LEN(ProvisioningData!A114) &gt;0, ProvisioningData!A114, "")</f>
        <v/>
      </c>
      <c r="E114" s="22" t="str">
        <f>IF(LEN(ProvisioningData!D114) &gt;0, ProvisioningData!D114, "")</f>
        <v/>
      </c>
      <c r="F114" s="22" t="str">
        <f>IF(LEN(ProvisioningData!C114) &gt;0, ProvisioningData!C114, "")</f>
        <v/>
      </c>
      <c r="G114" s="22" t="str">
        <f t="shared" si="7"/>
        <v/>
      </c>
      <c r="H114" s="22" t="str">
        <f>IF(LEN(UserForm!F118) &gt;0, UserForm!F118, "")</f>
        <v/>
      </c>
      <c r="I114" s="22" t="str">
        <f>IF(LEN(ProvisioningData!E114) &gt;0, ProvisioningData!E114, "")</f>
        <v/>
      </c>
    </row>
    <row r="115" spans="1:9" x14ac:dyDescent="0.25">
      <c r="A115" s="22" t="str">
        <f t="shared" si="4"/>
        <v xml:space="preserve"> </v>
      </c>
      <c r="B115" s="22" t="str">
        <f t="shared" si="5"/>
        <v/>
      </c>
      <c r="C115" s="22" t="str">
        <f>IF(LEN(ProvisioningData!B115) &gt; 0, ProvisioningData!B115, "")</f>
        <v xml:space="preserve"> </v>
      </c>
      <c r="D115" s="22" t="str">
        <f>IF(LEN(ProvisioningData!A115) &gt;0, ProvisioningData!A115, "")</f>
        <v/>
      </c>
      <c r="E115" s="22" t="str">
        <f>IF(LEN(ProvisioningData!D115) &gt;0, ProvisioningData!D115, "")</f>
        <v/>
      </c>
      <c r="F115" s="22" t="str">
        <f>IF(LEN(ProvisioningData!C115) &gt;0, ProvisioningData!C115, "")</f>
        <v/>
      </c>
      <c r="G115" s="22" t="str">
        <f t="shared" si="7"/>
        <v/>
      </c>
      <c r="H115" s="22" t="str">
        <f>IF(LEN(UserForm!F119) &gt;0, UserForm!F119, "")</f>
        <v/>
      </c>
      <c r="I115" s="22" t="str">
        <f>IF(LEN(ProvisioningData!E115) &gt;0, ProvisioningData!E115, "")</f>
        <v/>
      </c>
    </row>
    <row r="116" spans="1:9" x14ac:dyDescent="0.25">
      <c r="A116" s="22" t="str">
        <f t="shared" si="4"/>
        <v xml:space="preserve"> </v>
      </c>
      <c r="B116" s="22" t="str">
        <f t="shared" si="5"/>
        <v/>
      </c>
      <c r="C116" s="22" t="str">
        <f>IF(LEN(ProvisioningData!B116) &gt; 0, ProvisioningData!B116, "")</f>
        <v xml:space="preserve"> </v>
      </c>
      <c r="D116" s="22" t="str">
        <f>IF(LEN(ProvisioningData!A116) &gt;0, ProvisioningData!A116, "")</f>
        <v/>
      </c>
      <c r="E116" s="22" t="str">
        <f>IF(LEN(ProvisioningData!D116) &gt;0, ProvisioningData!D116, "")</f>
        <v/>
      </c>
      <c r="F116" s="22" t="str">
        <f>IF(LEN(ProvisioningData!C116) &gt;0, ProvisioningData!C116, "")</f>
        <v/>
      </c>
      <c r="G116" s="22" t="str">
        <f t="shared" si="7"/>
        <v/>
      </c>
      <c r="H116" s="22" t="str">
        <f>IF(LEN(UserForm!F120) &gt;0, UserForm!F120, "")</f>
        <v/>
      </c>
      <c r="I116" s="22" t="str">
        <f>IF(LEN(ProvisioningData!E116) &gt;0, ProvisioningData!E116, "")</f>
        <v/>
      </c>
    </row>
    <row r="117" spans="1:9" x14ac:dyDescent="0.25">
      <c r="A117" s="22" t="str">
        <f t="shared" si="4"/>
        <v xml:space="preserve"> </v>
      </c>
      <c r="B117" s="22" t="str">
        <f t="shared" si="5"/>
        <v/>
      </c>
      <c r="C117" s="22" t="str">
        <f>IF(LEN(ProvisioningData!B117) &gt; 0, ProvisioningData!B117, "")</f>
        <v xml:space="preserve"> </v>
      </c>
      <c r="D117" s="22" t="str">
        <f>IF(LEN(ProvisioningData!A117) &gt;0, ProvisioningData!A117, "")</f>
        <v/>
      </c>
      <c r="E117" s="22" t="str">
        <f>IF(LEN(ProvisioningData!D117) &gt;0, ProvisioningData!D117, "")</f>
        <v/>
      </c>
      <c r="F117" s="22" t="str">
        <f>IF(LEN(ProvisioningData!C117) &gt;0, ProvisioningData!C117, "")</f>
        <v/>
      </c>
      <c r="G117" s="22" t="str">
        <f t="shared" si="7"/>
        <v/>
      </c>
      <c r="H117" s="22" t="str">
        <f>IF(LEN(UserForm!F121) &gt;0, UserForm!F121, "")</f>
        <v/>
      </c>
      <c r="I117" s="22" t="str">
        <f>IF(LEN(ProvisioningData!E117) &gt;0, ProvisioningData!E117, "")</f>
        <v/>
      </c>
    </row>
    <row r="118" spans="1:9" x14ac:dyDescent="0.25">
      <c r="A118" s="22" t="str">
        <f t="shared" si="4"/>
        <v xml:space="preserve"> </v>
      </c>
      <c r="B118" s="22" t="str">
        <f t="shared" si="5"/>
        <v/>
      </c>
      <c r="C118" s="22" t="str">
        <f>IF(LEN(ProvisioningData!B118) &gt; 0, ProvisioningData!B118, "")</f>
        <v xml:space="preserve"> </v>
      </c>
      <c r="D118" s="22" t="str">
        <f>IF(LEN(ProvisioningData!A118) &gt;0, ProvisioningData!A118, "")</f>
        <v/>
      </c>
      <c r="E118" s="22" t="str">
        <f>IF(LEN(ProvisioningData!D118) &gt;0, ProvisioningData!D118, "")</f>
        <v/>
      </c>
      <c r="F118" s="22" t="str">
        <f>IF(LEN(ProvisioningData!C118) &gt;0, ProvisioningData!C118, "")</f>
        <v/>
      </c>
      <c r="G118" s="22" t="str">
        <f t="shared" si="7"/>
        <v/>
      </c>
      <c r="H118" s="22" t="str">
        <f>IF(LEN(UserForm!F122) &gt;0, UserForm!F122, "")</f>
        <v/>
      </c>
      <c r="I118" s="22" t="str">
        <f>IF(LEN(ProvisioningData!E118) &gt;0, ProvisioningData!E118, "")</f>
        <v/>
      </c>
    </row>
    <row r="119" spans="1:9" x14ac:dyDescent="0.25">
      <c r="A119" s="22" t="str">
        <f t="shared" si="4"/>
        <v xml:space="preserve"> </v>
      </c>
      <c r="B119" s="22" t="str">
        <f t="shared" si="5"/>
        <v/>
      </c>
      <c r="C119" s="22" t="str">
        <f>IF(LEN(ProvisioningData!B119) &gt; 0, ProvisioningData!B119, "")</f>
        <v xml:space="preserve"> </v>
      </c>
      <c r="D119" s="22" t="str">
        <f>IF(LEN(ProvisioningData!A119) &gt;0, ProvisioningData!A119, "")</f>
        <v/>
      </c>
      <c r="E119" s="22" t="str">
        <f>IF(LEN(ProvisioningData!D119) &gt;0, ProvisioningData!D119, "")</f>
        <v/>
      </c>
      <c r="F119" s="22" t="str">
        <f>IF(LEN(ProvisioningData!C119) &gt;0, ProvisioningData!C119, "")</f>
        <v/>
      </c>
      <c r="G119" s="22" t="str">
        <f t="shared" si="7"/>
        <v/>
      </c>
      <c r="H119" s="22" t="str">
        <f>IF(LEN(UserForm!F123) &gt;0, UserForm!F123, "")</f>
        <v/>
      </c>
      <c r="I119" s="22" t="str">
        <f>IF(LEN(ProvisioningData!E119) &gt;0, ProvisioningData!E119, "")</f>
        <v/>
      </c>
    </row>
    <row r="120" spans="1:9" x14ac:dyDescent="0.25">
      <c r="A120" s="22" t="str">
        <f t="shared" si="4"/>
        <v xml:space="preserve"> </v>
      </c>
      <c r="B120" s="22" t="str">
        <f t="shared" si="5"/>
        <v/>
      </c>
      <c r="C120" s="22" t="str">
        <f>IF(LEN(ProvisioningData!B120) &gt; 0, ProvisioningData!B120, "")</f>
        <v xml:space="preserve"> </v>
      </c>
      <c r="D120" s="22" t="str">
        <f>IF(LEN(ProvisioningData!A120) &gt;0, ProvisioningData!A120, "")</f>
        <v/>
      </c>
      <c r="E120" s="22" t="str">
        <f>IF(LEN(ProvisioningData!D120) &gt;0, ProvisioningData!D120, "")</f>
        <v/>
      </c>
      <c r="F120" s="22" t="str">
        <f>IF(LEN(ProvisioningData!C120) &gt;0, ProvisioningData!C120, "")</f>
        <v/>
      </c>
      <c r="G120" s="22" t="str">
        <f t="shared" si="7"/>
        <v/>
      </c>
      <c r="H120" s="22" t="str">
        <f>IF(LEN(UserForm!F124) &gt;0, UserForm!F124, "")</f>
        <v/>
      </c>
      <c r="I120" s="22" t="str">
        <f>IF(LEN(ProvisioningData!E120) &gt;0, ProvisioningData!E120, "")</f>
        <v/>
      </c>
    </row>
    <row r="121" spans="1:9" x14ac:dyDescent="0.25">
      <c r="A121" s="22" t="str">
        <f t="shared" si="4"/>
        <v xml:space="preserve"> </v>
      </c>
      <c r="B121" s="22" t="str">
        <f t="shared" si="5"/>
        <v/>
      </c>
      <c r="C121" s="22" t="str">
        <f>IF(LEN(ProvisioningData!B121) &gt; 0, ProvisioningData!B121, "")</f>
        <v xml:space="preserve"> </v>
      </c>
      <c r="D121" s="22" t="str">
        <f>IF(LEN(ProvisioningData!A121) &gt;0, ProvisioningData!A121, "")</f>
        <v/>
      </c>
      <c r="E121" s="22" t="str">
        <f>IF(LEN(ProvisioningData!D121) &gt;0, ProvisioningData!D121, "")</f>
        <v/>
      </c>
      <c r="F121" s="22" t="str">
        <f>IF(LEN(ProvisioningData!C121) &gt;0, ProvisioningData!C121, "")</f>
        <v/>
      </c>
      <c r="G121" s="22" t="str">
        <f t="shared" si="7"/>
        <v/>
      </c>
      <c r="H121" s="22" t="str">
        <f>IF(LEN(UserForm!F125) &gt;0, UserForm!F125, "")</f>
        <v/>
      </c>
      <c r="I121" s="22" t="str">
        <f>IF(LEN(ProvisioningData!E121) &gt;0, ProvisioningData!E121, "")</f>
        <v/>
      </c>
    </row>
    <row r="122" spans="1:9" x14ac:dyDescent="0.25">
      <c r="A122" s="22" t="str">
        <f t="shared" si="4"/>
        <v xml:space="preserve"> </v>
      </c>
      <c r="B122" s="22" t="str">
        <f t="shared" si="5"/>
        <v/>
      </c>
      <c r="C122" s="22" t="str">
        <f>IF(LEN(ProvisioningData!B122) &gt; 0, ProvisioningData!B122, "")</f>
        <v xml:space="preserve"> </v>
      </c>
      <c r="D122" s="22" t="str">
        <f>IF(LEN(ProvisioningData!A122) &gt;0, ProvisioningData!A122, "")</f>
        <v/>
      </c>
      <c r="E122" s="22" t="str">
        <f>IF(LEN(ProvisioningData!D122) &gt;0, ProvisioningData!D122, "")</f>
        <v/>
      </c>
      <c r="F122" s="22" t="str">
        <f>IF(LEN(ProvisioningData!C122) &gt;0, ProvisioningData!C122, "")</f>
        <v/>
      </c>
      <c r="G122" s="22" t="str">
        <f t="shared" si="7"/>
        <v/>
      </c>
      <c r="H122" s="22" t="str">
        <f>IF(LEN(UserForm!F126) &gt;0, UserForm!F126, "")</f>
        <v/>
      </c>
      <c r="I122" s="22" t="str">
        <f>IF(LEN(ProvisioningData!E122) &gt;0, ProvisioningData!E122, "")</f>
        <v/>
      </c>
    </row>
    <row r="123" spans="1:9" x14ac:dyDescent="0.25">
      <c r="A123" s="22" t="str">
        <f t="shared" si="4"/>
        <v xml:space="preserve"> </v>
      </c>
      <c r="B123" s="22" t="str">
        <f t="shared" si="5"/>
        <v/>
      </c>
      <c r="C123" s="22" t="str">
        <f>IF(LEN(ProvisioningData!B123) &gt; 0, ProvisioningData!B123, "")</f>
        <v xml:space="preserve"> </v>
      </c>
      <c r="D123" s="22" t="str">
        <f>IF(LEN(ProvisioningData!A123) &gt;0, ProvisioningData!A123, "")</f>
        <v/>
      </c>
      <c r="E123" s="22" t="str">
        <f>IF(LEN(ProvisioningData!D123) &gt;0, ProvisioningData!D123, "")</f>
        <v/>
      </c>
      <c r="F123" s="22" t="str">
        <f>IF(LEN(ProvisioningData!C123) &gt;0, ProvisioningData!C123, "")</f>
        <v/>
      </c>
      <c r="G123" s="22" t="str">
        <f t="shared" si="7"/>
        <v/>
      </c>
      <c r="H123" s="22" t="str">
        <f>IF(LEN(UserForm!F127) &gt;0, UserForm!F127, "")</f>
        <v/>
      </c>
      <c r="I123" s="22" t="str">
        <f>IF(LEN(ProvisioningData!E123) &gt;0, ProvisioningData!E123, "")</f>
        <v/>
      </c>
    </row>
    <row r="124" spans="1:9" x14ac:dyDescent="0.25">
      <c r="A124" s="22" t="str">
        <f t="shared" si="4"/>
        <v xml:space="preserve"> </v>
      </c>
      <c r="B124" s="22" t="str">
        <f t="shared" si="5"/>
        <v/>
      </c>
      <c r="C124" s="22" t="str">
        <f>IF(LEN(ProvisioningData!B124) &gt; 0, ProvisioningData!B124, "")</f>
        <v xml:space="preserve"> </v>
      </c>
      <c r="D124" s="22" t="str">
        <f>IF(LEN(ProvisioningData!A124) &gt;0, ProvisioningData!A124, "")</f>
        <v/>
      </c>
      <c r="E124" s="22" t="str">
        <f>IF(LEN(ProvisioningData!D124) &gt;0, ProvisioningData!D124, "")</f>
        <v/>
      </c>
      <c r="F124" s="22" t="str">
        <f>IF(LEN(ProvisioningData!C124) &gt;0, ProvisioningData!C124, "")</f>
        <v/>
      </c>
      <c r="G124" s="22" t="str">
        <f t="shared" si="7"/>
        <v/>
      </c>
      <c r="H124" s="22" t="str">
        <f>IF(LEN(UserForm!F128) &gt;0, UserForm!F128, "")</f>
        <v/>
      </c>
      <c r="I124" s="22" t="str">
        <f>IF(LEN(ProvisioningData!E124) &gt;0, ProvisioningData!E124, "")</f>
        <v/>
      </c>
    </row>
    <row r="125" spans="1:9" x14ac:dyDescent="0.25">
      <c r="A125" s="22" t="str">
        <f t="shared" si="4"/>
        <v xml:space="preserve"> </v>
      </c>
      <c r="B125" s="22" t="str">
        <f t="shared" si="5"/>
        <v/>
      </c>
      <c r="C125" s="22" t="str">
        <f>IF(LEN(ProvisioningData!B125) &gt; 0, ProvisioningData!B125, "")</f>
        <v xml:space="preserve"> </v>
      </c>
      <c r="D125" s="22" t="str">
        <f>IF(LEN(ProvisioningData!A125) &gt;0, ProvisioningData!A125, "")</f>
        <v/>
      </c>
      <c r="E125" s="22" t="str">
        <f>IF(LEN(ProvisioningData!D125) &gt;0, ProvisioningData!D125, "")</f>
        <v/>
      </c>
      <c r="F125" s="22" t="str">
        <f>IF(LEN(ProvisioningData!C125) &gt;0, ProvisioningData!C125, "")</f>
        <v/>
      </c>
      <c r="G125" s="22" t="str">
        <f t="shared" si="7"/>
        <v/>
      </c>
      <c r="H125" s="22" t="str">
        <f>IF(LEN(UserForm!F129) &gt;0, UserForm!F129, "")</f>
        <v/>
      </c>
      <c r="I125" s="22" t="str">
        <f>IF(LEN(ProvisioningData!E125) &gt;0, ProvisioningData!E125, "")</f>
        <v/>
      </c>
    </row>
    <row r="126" spans="1:9" x14ac:dyDescent="0.25">
      <c r="A126" s="22" t="str">
        <f t="shared" si="4"/>
        <v xml:space="preserve"> </v>
      </c>
      <c r="B126" s="22" t="str">
        <f t="shared" si="5"/>
        <v/>
      </c>
      <c r="C126" s="22" t="str">
        <f>IF(LEN(ProvisioningData!B126) &gt; 0, ProvisioningData!B126, "")</f>
        <v xml:space="preserve"> </v>
      </c>
      <c r="D126" s="22" t="str">
        <f>IF(LEN(ProvisioningData!A126) &gt;0, ProvisioningData!A126, "")</f>
        <v/>
      </c>
      <c r="E126" s="22" t="str">
        <f>IF(LEN(ProvisioningData!D126) &gt;0, ProvisioningData!D126, "")</f>
        <v/>
      </c>
      <c r="F126" s="22" t="str">
        <f>IF(LEN(ProvisioningData!C126) &gt;0, ProvisioningData!C126, "")</f>
        <v/>
      </c>
      <c r="G126" s="22" t="str">
        <f t="shared" si="7"/>
        <v/>
      </c>
      <c r="H126" s="22" t="str">
        <f>IF(LEN(UserForm!F130) &gt;0, UserForm!F130, "")</f>
        <v/>
      </c>
      <c r="I126" s="22" t="str">
        <f>IF(LEN(ProvisioningData!E126) &gt;0, ProvisioningData!E126, "")</f>
        <v/>
      </c>
    </row>
    <row r="127" spans="1:9" x14ac:dyDescent="0.25">
      <c r="A127" s="22" t="str">
        <f t="shared" si="4"/>
        <v xml:space="preserve"> </v>
      </c>
      <c r="B127" s="22" t="str">
        <f t="shared" si="5"/>
        <v/>
      </c>
      <c r="C127" s="22" t="str">
        <f>IF(LEN(ProvisioningData!B127) &gt; 0, ProvisioningData!B127, "")</f>
        <v xml:space="preserve"> </v>
      </c>
      <c r="D127" s="22" t="str">
        <f>IF(LEN(ProvisioningData!A127) &gt;0, ProvisioningData!A127, "")</f>
        <v/>
      </c>
      <c r="E127" s="22" t="str">
        <f>IF(LEN(ProvisioningData!D127) &gt;0, ProvisioningData!D127, "")</f>
        <v/>
      </c>
      <c r="F127" s="22" t="str">
        <f>IF(LEN(ProvisioningData!C127) &gt;0, ProvisioningData!C127, "")</f>
        <v/>
      </c>
      <c r="G127" s="22" t="str">
        <f t="shared" si="7"/>
        <v/>
      </c>
      <c r="H127" s="22" t="str">
        <f>IF(LEN(UserForm!F131) &gt;0, UserForm!F131, "")</f>
        <v/>
      </c>
      <c r="I127" s="22" t="str">
        <f>IF(LEN(ProvisioningData!E127) &gt;0, ProvisioningData!E127, "")</f>
        <v/>
      </c>
    </row>
    <row r="128" spans="1:9" x14ac:dyDescent="0.25">
      <c r="A128" s="22" t="str">
        <f t="shared" si="4"/>
        <v xml:space="preserve"> </v>
      </c>
      <c r="B128" s="22" t="str">
        <f t="shared" si="5"/>
        <v/>
      </c>
      <c r="C128" s="22" t="str">
        <f>IF(LEN(ProvisioningData!B128) &gt; 0, ProvisioningData!B128, "")</f>
        <v xml:space="preserve"> </v>
      </c>
      <c r="D128" s="22" t="str">
        <f>IF(LEN(ProvisioningData!A128) &gt;0, ProvisioningData!A128, "")</f>
        <v/>
      </c>
      <c r="E128" s="22" t="str">
        <f>IF(LEN(ProvisioningData!D128) &gt;0, ProvisioningData!D128, "")</f>
        <v/>
      </c>
      <c r="F128" s="22" t="str">
        <f>IF(LEN(ProvisioningData!C128) &gt;0, ProvisioningData!C128, "")</f>
        <v/>
      </c>
      <c r="G128" s="22" t="str">
        <f t="shared" si="7"/>
        <v/>
      </c>
      <c r="H128" s="22" t="str">
        <f>IF(LEN(UserForm!F132) &gt;0, UserForm!F132, "")</f>
        <v/>
      </c>
      <c r="I128" s="22" t="str">
        <f>IF(LEN(ProvisioningData!E128) &gt;0, ProvisioningData!E128, "")</f>
        <v/>
      </c>
    </row>
    <row r="129" spans="1:9" x14ac:dyDescent="0.25">
      <c r="A129" s="22" t="str">
        <f t="shared" si="4"/>
        <v xml:space="preserve"> </v>
      </c>
      <c r="B129" s="22" t="str">
        <f t="shared" si="5"/>
        <v/>
      </c>
      <c r="C129" s="22" t="str">
        <f>IF(LEN(ProvisioningData!B129) &gt; 0, ProvisioningData!B129, "")</f>
        <v xml:space="preserve"> </v>
      </c>
      <c r="D129" s="22" t="str">
        <f>IF(LEN(ProvisioningData!A129) &gt;0, ProvisioningData!A129, "")</f>
        <v/>
      </c>
      <c r="E129" s="22" t="str">
        <f>IF(LEN(ProvisioningData!D129) &gt;0, ProvisioningData!D129, "")</f>
        <v/>
      </c>
      <c r="F129" s="22" t="str">
        <f>IF(LEN(ProvisioningData!C129) &gt;0, ProvisioningData!C129, "")</f>
        <v/>
      </c>
      <c r="G129" s="22" t="str">
        <f t="shared" si="7"/>
        <v/>
      </c>
      <c r="H129" s="22" t="str">
        <f>IF(LEN(UserForm!F133) &gt;0, UserForm!F133, "")</f>
        <v/>
      </c>
      <c r="I129" s="22" t="str">
        <f>IF(LEN(ProvisioningData!E129) &gt;0, ProvisioningData!E129, "")</f>
        <v/>
      </c>
    </row>
    <row r="130" spans="1:9" x14ac:dyDescent="0.25">
      <c r="A130" s="22" t="str">
        <f t="shared" ref="A130:A193" si="8">IF(LEN(C130) &gt; 0, LEFT(C130, SEARCH(" ", C130, 1)), "")</f>
        <v xml:space="preserve"> </v>
      </c>
      <c r="B130" s="22" t="str">
        <f t="shared" ref="B130:B193" si="9">IF(LEN(C130) &gt; 0, RIGHT(C130,LEN(C130)-SEARCH(" ",C130,1)), "")</f>
        <v/>
      </c>
      <c r="C130" s="22" t="str">
        <f>IF(LEN(ProvisioningData!B130) &gt; 0, ProvisioningData!B130, "")</f>
        <v xml:space="preserve"> </v>
      </c>
      <c r="D130" s="22" t="str">
        <f>IF(LEN(ProvisioningData!A130) &gt;0, ProvisioningData!A130, "")</f>
        <v/>
      </c>
      <c r="E130" s="22" t="str">
        <f>IF(LEN(ProvisioningData!D130) &gt;0, ProvisioningData!D130, "")</f>
        <v/>
      </c>
      <c r="F130" s="22" t="str">
        <f>IF(LEN(ProvisioningData!C130) &gt;0, ProvisioningData!C130, "")</f>
        <v/>
      </c>
      <c r="G130" s="22" t="str">
        <f t="shared" si="7"/>
        <v/>
      </c>
      <c r="H130" s="22" t="str">
        <f>IF(LEN(UserForm!F134) &gt;0, UserForm!F134, "")</f>
        <v/>
      </c>
      <c r="I130" s="22" t="str">
        <f>IF(LEN(ProvisioningData!E130) &gt;0, ProvisioningData!E130, "")</f>
        <v/>
      </c>
    </row>
    <row r="131" spans="1:9" x14ac:dyDescent="0.25">
      <c r="A131" s="22" t="str">
        <f t="shared" si="8"/>
        <v xml:space="preserve"> </v>
      </c>
      <c r="B131" s="22" t="str">
        <f t="shared" si="9"/>
        <v/>
      </c>
      <c r="C131" s="22" t="str">
        <f>IF(LEN(ProvisioningData!B131) &gt; 0, ProvisioningData!B131, "")</f>
        <v xml:space="preserve"> </v>
      </c>
      <c r="D131" s="22" t="str">
        <f>IF(LEN(ProvisioningData!A131) &gt;0, ProvisioningData!A131, "")</f>
        <v/>
      </c>
      <c r="E131" s="22" t="str">
        <f>IF(LEN(ProvisioningData!D131) &gt;0, ProvisioningData!D131, "")</f>
        <v/>
      </c>
      <c r="F131" s="22" t="str">
        <f>IF(LEN(ProvisioningData!C131) &gt;0, ProvisioningData!C131, "")</f>
        <v/>
      </c>
      <c r="G131" s="22" t="str">
        <f t="shared" si="7"/>
        <v/>
      </c>
      <c r="H131" s="22" t="str">
        <f>IF(LEN(UserForm!F135) &gt;0, UserForm!F135, "")</f>
        <v/>
      </c>
      <c r="I131" s="22" t="str">
        <f>IF(LEN(ProvisioningData!E131) &gt;0, ProvisioningData!E131, "")</f>
        <v/>
      </c>
    </row>
    <row r="132" spans="1:9" x14ac:dyDescent="0.25">
      <c r="A132" s="22" t="str">
        <f t="shared" si="8"/>
        <v xml:space="preserve"> </v>
      </c>
      <c r="B132" s="22" t="str">
        <f t="shared" si="9"/>
        <v/>
      </c>
      <c r="C132" s="22" t="str">
        <f>IF(LEN(ProvisioningData!B132) &gt; 0, ProvisioningData!B132, "")</f>
        <v xml:space="preserve"> </v>
      </c>
      <c r="D132" s="22" t="str">
        <f>IF(LEN(ProvisioningData!A132) &gt;0, ProvisioningData!A132, "")</f>
        <v/>
      </c>
      <c r="E132" s="22" t="str">
        <f>IF(LEN(ProvisioningData!D132) &gt;0, ProvisioningData!D132, "")</f>
        <v/>
      </c>
      <c r="F132" s="22" t="str">
        <f>IF(LEN(ProvisioningData!C132) &gt;0, ProvisioningData!C132, "")</f>
        <v/>
      </c>
      <c r="G132" s="22" t="str">
        <f t="shared" si="7"/>
        <v/>
      </c>
      <c r="H132" s="22" t="str">
        <f>IF(LEN(UserForm!F136) &gt;0, UserForm!F136, "")</f>
        <v/>
      </c>
      <c r="I132" s="22" t="str">
        <f>IF(LEN(ProvisioningData!E132) &gt;0, ProvisioningData!E132, "")</f>
        <v/>
      </c>
    </row>
    <row r="133" spans="1:9" x14ac:dyDescent="0.25">
      <c r="A133" s="22" t="str">
        <f t="shared" si="8"/>
        <v xml:space="preserve"> </v>
      </c>
      <c r="B133" s="22" t="str">
        <f t="shared" si="9"/>
        <v/>
      </c>
      <c r="C133" s="22" t="str">
        <f>IF(LEN(ProvisioningData!B133) &gt; 0, ProvisioningData!B133, "")</f>
        <v xml:space="preserve"> </v>
      </c>
      <c r="D133" s="22" t="str">
        <f>IF(LEN(ProvisioningData!A133) &gt;0, ProvisioningData!A133, "")</f>
        <v/>
      </c>
      <c r="E133" s="22" t="str">
        <f>IF(LEN(ProvisioningData!D133) &gt;0, ProvisioningData!D133, "")</f>
        <v/>
      </c>
      <c r="F133" s="22" t="str">
        <f>IF(LEN(ProvisioningData!C133) &gt;0, ProvisioningData!C133, "")</f>
        <v/>
      </c>
      <c r="G133" s="22" t="str">
        <f t="shared" si="7"/>
        <v/>
      </c>
      <c r="H133" s="22" t="str">
        <f>IF(LEN(UserForm!F137) &gt;0, UserForm!F137, "")</f>
        <v/>
      </c>
      <c r="I133" s="22" t="str">
        <f>IF(LEN(ProvisioningData!E133) &gt;0, ProvisioningData!E133, "")</f>
        <v/>
      </c>
    </row>
    <row r="134" spans="1:9" x14ac:dyDescent="0.25">
      <c r="A134" s="22" t="str">
        <f t="shared" si="8"/>
        <v xml:space="preserve"> </v>
      </c>
      <c r="B134" s="22" t="str">
        <f t="shared" si="9"/>
        <v/>
      </c>
      <c r="C134" s="22" t="str">
        <f>IF(LEN(ProvisioningData!B134) &gt; 0, ProvisioningData!B134, "")</f>
        <v xml:space="preserve"> </v>
      </c>
      <c r="D134" s="22" t="str">
        <f>IF(LEN(ProvisioningData!A134) &gt;0, ProvisioningData!A134, "")</f>
        <v/>
      </c>
      <c r="E134" s="22" t="str">
        <f>IF(LEN(ProvisioningData!D134) &gt;0, ProvisioningData!D134, "")</f>
        <v/>
      </c>
      <c r="F134" s="22" t="str">
        <f>IF(LEN(ProvisioningData!C134) &gt;0, ProvisioningData!C134, "")</f>
        <v/>
      </c>
      <c r="G134" s="22" t="str">
        <f t="shared" si="7"/>
        <v/>
      </c>
      <c r="H134" s="22" t="str">
        <f>IF(LEN(UserForm!F138) &gt;0, UserForm!F138, "")</f>
        <v/>
      </c>
      <c r="I134" s="22" t="str">
        <f>IF(LEN(ProvisioningData!E134) &gt;0, ProvisioningData!E134, "")</f>
        <v/>
      </c>
    </row>
    <row r="135" spans="1:9" x14ac:dyDescent="0.25">
      <c r="A135" s="22" t="str">
        <f t="shared" si="8"/>
        <v xml:space="preserve"> </v>
      </c>
      <c r="B135" s="22" t="str">
        <f t="shared" si="9"/>
        <v/>
      </c>
      <c r="C135" s="22" t="str">
        <f>IF(LEN(ProvisioningData!B135) &gt; 0, ProvisioningData!B135, "")</f>
        <v xml:space="preserve"> </v>
      </c>
      <c r="D135" s="22" t="str">
        <f>IF(LEN(ProvisioningData!A135) &gt;0, ProvisioningData!A135, "")</f>
        <v/>
      </c>
      <c r="E135" s="22" t="str">
        <f>IF(LEN(ProvisioningData!D135) &gt;0, ProvisioningData!D135, "")</f>
        <v/>
      </c>
      <c r="F135" s="22" t="str">
        <f>IF(LEN(ProvisioningData!C135) &gt;0, ProvisioningData!C135, "")</f>
        <v/>
      </c>
      <c r="G135" s="22" t="str">
        <f t="shared" si="7"/>
        <v/>
      </c>
      <c r="H135" s="22" t="str">
        <f>IF(LEN(UserForm!F139) &gt;0, UserForm!F139, "")</f>
        <v/>
      </c>
      <c r="I135" s="22" t="str">
        <f>IF(LEN(ProvisioningData!E135) &gt;0, ProvisioningData!E135, "")</f>
        <v/>
      </c>
    </row>
    <row r="136" spans="1:9" x14ac:dyDescent="0.25">
      <c r="A136" s="22" t="str">
        <f t="shared" si="8"/>
        <v xml:space="preserve"> </v>
      </c>
      <c r="B136" s="22" t="str">
        <f t="shared" si="9"/>
        <v/>
      </c>
      <c r="C136" s="22" t="str">
        <f>IF(LEN(ProvisioningData!B136) &gt; 0, ProvisioningData!B136, "")</f>
        <v xml:space="preserve"> </v>
      </c>
      <c r="D136" s="22" t="str">
        <f>IF(LEN(ProvisioningData!A136) &gt;0, ProvisioningData!A136, "")</f>
        <v/>
      </c>
      <c r="E136" s="22" t="str">
        <f>IF(LEN(ProvisioningData!D136) &gt;0, ProvisioningData!D136, "")</f>
        <v/>
      </c>
      <c r="F136" s="22" t="str">
        <f>IF(LEN(ProvisioningData!C136) &gt;0, ProvisioningData!C136, "")</f>
        <v/>
      </c>
      <c r="G136" s="22" t="str">
        <f t="shared" si="7"/>
        <v/>
      </c>
      <c r="H136" s="22" t="str">
        <f>IF(LEN(UserForm!F140) &gt;0, UserForm!F140, "")</f>
        <v/>
      </c>
      <c r="I136" s="22" t="str">
        <f>IF(LEN(ProvisioningData!E136) &gt;0, ProvisioningData!E136, "")</f>
        <v/>
      </c>
    </row>
    <row r="137" spans="1:9" x14ac:dyDescent="0.25">
      <c r="A137" s="22" t="str">
        <f t="shared" si="8"/>
        <v xml:space="preserve"> </v>
      </c>
      <c r="B137" s="22" t="str">
        <f t="shared" si="9"/>
        <v/>
      </c>
      <c r="C137" s="22" t="str">
        <f>IF(LEN(ProvisioningData!B137) &gt; 0, ProvisioningData!B137, "")</f>
        <v xml:space="preserve"> </v>
      </c>
      <c r="D137" s="22" t="str">
        <f>IF(LEN(ProvisioningData!A137) &gt;0, ProvisioningData!A137, "")</f>
        <v/>
      </c>
      <c r="E137" s="22" t="str">
        <f>IF(LEN(ProvisioningData!D137) &gt;0, ProvisioningData!D137, "")</f>
        <v/>
      </c>
      <c r="F137" s="22" t="str">
        <f>IF(LEN(ProvisioningData!C137) &gt;0, ProvisioningData!C137, "")</f>
        <v/>
      </c>
      <c r="G137" s="22" t="str">
        <f t="shared" si="7"/>
        <v/>
      </c>
      <c r="H137" s="22" t="str">
        <f>IF(LEN(UserForm!F141) &gt;0, UserForm!F141, "")</f>
        <v/>
      </c>
      <c r="I137" s="22" t="str">
        <f>IF(LEN(ProvisioningData!E137) &gt;0, ProvisioningData!E137, "")</f>
        <v/>
      </c>
    </row>
    <row r="138" spans="1:9" x14ac:dyDescent="0.25">
      <c r="A138" s="22" t="str">
        <f t="shared" si="8"/>
        <v xml:space="preserve"> </v>
      </c>
      <c r="B138" s="22" t="str">
        <f t="shared" si="9"/>
        <v/>
      </c>
      <c r="C138" s="22" t="str">
        <f>IF(LEN(ProvisioningData!B138) &gt; 0, ProvisioningData!B138, "")</f>
        <v xml:space="preserve"> </v>
      </c>
      <c r="D138" s="22" t="str">
        <f>IF(LEN(ProvisioningData!A138) &gt;0, ProvisioningData!A138, "")</f>
        <v/>
      </c>
      <c r="E138" s="22" t="str">
        <f>IF(LEN(ProvisioningData!D138) &gt;0, ProvisioningData!D138, "")</f>
        <v/>
      </c>
      <c r="F138" s="22" t="str">
        <f>IF(LEN(ProvisioningData!C138) &gt;0, ProvisioningData!C138, "")</f>
        <v/>
      </c>
      <c r="G138" s="22" t="str">
        <f t="shared" si="7"/>
        <v/>
      </c>
      <c r="H138" s="22" t="str">
        <f>IF(LEN(UserForm!F142) &gt;0, UserForm!F142, "")</f>
        <v/>
      </c>
      <c r="I138" s="22" t="str">
        <f>IF(LEN(ProvisioningData!E138) &gt;0, ProvisioningData!E138, "")</f>
        <v/>
      </c>
    </row>
    <row r="139" spans="1:9" x14ac:dyDescent="0.25">
      <c r="A139" s="22" t="str">
        <f t="shared" si="8"/>
        <v xml:space="preserve"> </v>
      </c>
      <c r="B139" s="22" t="str">
        <f t="shared" si="9"/>
        <v/>
      </c>
      <c r="C139" s="22" t="str">
        <f>IF(LEN(ProvisioningData!B139) &gt; 0, ProvisioningData!B139, "")</f>
        <v xml:space="preserve"> </v>
      </c>
      <c r="D139" s="22" t="str">
        <f>IF(LEN(ProvisioningData!A139) &gt;0, ProvisioningData!A139, "")</f>
        <v/>
      </c>
      <c r="E139" s="22" t="str">
        <f>IF(LEN(ProvisioningData!D139) &gt;0, ProvisioningData!D139, "")</f>
        <v/>
      </c>
      <c r="F139" s="22" t="str">
        <f>IF(LEN(ProvisioningData!C139) &gt;0, ProvisioningData!C139, "")</f>
        <v/>
      </c>
      <c r="G139" s="22" t="str">
        <f t="shared" si="7"/>
        <v/>
      </c>
      <c r="H139" s="22" t="str">
        <f>IF(LEN(UserForm!F143) &gt;0, UserForm!F143, "")</f>
        <v/>
      </c>
      <c r="I139" s="22" t="str">
        <f>IF(LEN(ProvisioningData!E139) &gt;0, ProvisioningData!E139, "")</f>
        <v/>
      </c>
    </row>
    <row r="140" spans="1:9" x14ac:dyDescent="0.25">
      <c r="A140" s="22" t="str">
        <f t="shared" si="8"/>
        <v xml:space="preserve"> </v>
      </c>
      <c r="B140" s="22" t="str">
        <f t="shared" si="9"/>
        <v/>
      </c>
      <c r="C140" s="22" t="str">
        <f>IF(LEN(ProvisioningData!B140) &gt; 0, ProvisioningData!B140, "")</f>
        <v xml:space="preserve"> </v>
      </c>
      <c r="D140" s="22" t="str">
        <f>IF(LEN(ProvisioningData!A140) &gt;0, ProvisioningData!A140, "")</f>
        <v/>
      </c>
      <c r="E140" s="22" t="str">
        <f>IF(LEN(ProvisioningData!D140) &gt;0, ProvisioningData!D140, "")</f>
        <v/>
      </c>
      <c r="F140" s="22" t="str">
        <f>IF(LEN(ProvisioningData!C140) &gt;0, ProvisioningData!C140, "")</f>
        <v/>
      </c>
      <c r="G140" s="22" t="str">
        <f t="shared" si="7"/>
        <v/>
      </c>
      <c r="H140" s="22" t="str">
        <f>IF(LEN(UserForm!F144) &gt;0, UserForm!F144, "")</f>
        <v/>
      </c>
      <c r="I140" s="22" t="str">
        <f>IF(LEN(ProvisioningData!E140) &gt;0, ProvisioningData!E140, "")</f>
        <v/>
      </c>
    </row>
    <row r="141" spans="1:9" x14ac:dyDescent="0.25">
      <c r="A141" s="22" t="str">
        <f t="shared" si="8"/>
        <v xml:space="preserve"> </v>
      </c>
      <c r="B141" s="22" t="str">
        <f t="shared" si="9"/>
        <v/>
      </c>
      <c r="C141" s="22" t="str">
        <f>IF(LEN(ProvisioningData!B141) &gt; 0, ProvisioningData!B141, "")</f>
        <v xml:space="preserve"> </v>
      </c>
      <c r="D141" s="22" t="str">
        <f>IF(LEN(ProvisioningData!A141) &gt;0, ProvisioningData!A141, "")</f>
        <v/>
      </c>
      <c r="E141" s="22" t="str">
        <f>IF(LEN(ProvisioningData!D141) &gt;0, ProvisioningData!D141, "")</f>
        <v/>
      </c>
      <c r="F141" s="22" t="str">
        <f>IF(LEN(ProvisioningData!C141) &gt;0, ProvisioningData!C141, "")</f>
        <v/>
      </c>
      <c r="G141" s="22" t="str">
        <f t="shared" si="7"/>
        <v/>
      </c>
      <c r="H141" s="22" t="str">
        <f>IF(LEN(UserForm!F145) &gt;0, UserForm!F145, "")</f>
        <v/>
      </c>
      <c r="I141" s="22" t="str">
        <f>IF(LEN(ProvisioningData!E141) &gt;0, ProvisioningData!E141, "")</f>
        <v/>
      </c>
    </row>
    <row r="142" spans="1:9" x14ac:dyDescent="0.25">
      <c r="A142" s="22" t="str">
        <f t="shared" si="8"/>
        <v xml:space="preserve"> </v>
      </c>
      <c r="B142" s="22" t="str">
        <f t="shared" si="9"/>
        <v/>
      </c>
      <c r="C142" s="22" t="str">
        <f>IF(LEN(ProvisioningData!B142) &gt; 0, ProvisioningData!B142, "")</f>
        <v xml:space="preserve"> </v>
      </c>
      <c r="D142" s="22" t="str">
        <f>IF(LEN(ProvisioningData!A142) &gt;0, ProvisioningData!A142, "")</f>
        <v/>
      </c>
      <c r="E142" s="22" t="str">
        <f>IF(LEN(ProvisioningData!D142) &gt;0, ProvisioningData!D142, "")</f>
        <v/>
      </c>
      <c r="F142" s="22" t="str">
        <f>IF(LEN(ProvisioningData!C142) &gt;0, ProvisioningData!C142, "")</f>
        <v/>
      </c>
      <c r="G142" s="22" t="str">
        <f t="shared" si="7"/>
        <v/>
      </c>
      <c r="H142" s="22" t="str">
        <f>IF(LEN(UserForm!F146) &gt;0, UserForm!F146, "")</f>
        <v/>
      </c>
      <c r="I142" s="22" t="str">
        <f>IF(LEN(ProvisioningData!E142) &gt;0, ProvisioningData!E142, "")</f>
        <v/>
      </c>
    </row>
    <row r="143" spans="1:9" x14ac:dyDescent="0.25">
      <c r="A143" s="22" t="str">
        <f t="shared" si="8"/>
        <v xml:space="preserve"> </v>
      </c>
      <c r="B143" s="22" t="str">
        <f t="shared" si="9"/>
        <v/>
      </c>
      <c r="C143" s="22" t="str">
        <f>IF(LEN(ProvisioningData!B143) &gt; 0, ProvisioningData!B143, "")</f>
        <v xml:space="preserve"> </v>
      </c>
      <c r="D143" s="22" t="str">
        <f>IF(LEN(ProvisioningData!A143) &gt;0, ProvisioningData!A143, "")</f>
        <v/>
      </c>
      <c r="E143" s="22" t="str">
        <f>IF(LEN(ProvisioningData!D143) &gt;0, ProvisioningData!D143, "")</f>
        <v/>
      </c>
      <c r="F143" s="22" t="str">
        <f>IF(LEN(ProvisioningData!C143) &gt;0, ProvisioningData!C143, "")</f>
        <v/>
      </c>
      <c r="G143" s="22" t="str">
        <f t="shared" si="7"/>
        <v/>
      </c>
      <c r="H143" s="22" t="str">
        <f>IF(LEN(UserForm!F147) &gt;0, UserForm!F147, "")</f>
        <v/>
      </c>
      <c r="I143" s="22" t="str">
        <f>IF(LEN(ProvisioningData!E143) &gt;0, ProvisioningData!E143, "")</f>
        <v/>
      </c>
    </row>
    <row r="144" spans="1:9" x14ac:dyDescent="0.25">
      <c r="A144" s="22" t="str">
        <f t="shared" si="8"/>
        <v xml:space="preserve"> </v>
      </c>
      <c r="B144" s="22" t="str">
        <f t="shared" si="9"/>
        <v/>
      </c>
      <c r="C144" s="22" t="str">
        <f>IF(LEN(ProvisioningData!B144) &gt; 0, ProvisioningData!B144, "")</f>
        <v xml:space="preserve"> </v>
      </c>
      <c r="D144" s="22" t="str">
        <f>IF(LEN(ProvisioningData!A144) &gt;0, ProvisioningData!A144, "")</f>
        <v/>
      </c>
      <c r="E144" s="22" t="str">
        <f>IF(LEN(ProvisioningData!D144) &gt;0, ProvisioningData!D144, "")</f>
        <v/>
      </c>
      <c r="F144" s="22" t="str">
        <f>IF(LEN(ProvisioningData!C144) &gt;0, ProvisioningData!C144, "")</f>
        <v/>
      </c>
      <c r="G144" s="22" t="str">
        <f t="shared" si="7"/>
        <v/>
      </c>
      <c r="H144" s="22" t="str">
        <f>IF(LEN(UserForm!F148) &gt;0, UserForm!F148, "")</f>
        <v/>
      </c>
      <c r="I144" s="22" t="str">
        <f>IF(LEN(ProvisioningData!E144) &gt;0, ProvisioningData!E144, "")</f>
        <v/>
      </c>
    </row>
    <row r="145" spans="1:9" x14ac:dyDescent="0.25">
      <c r="A145" s="22" t="str">
        <f t="shared" si="8"/>
        <v xml:space="preserve"> </v>
      </c>
      <c r="B145" s="22" t="str">
        <f t="shared" si="9"/>
        <v/>
      </c>
      <c r="C145" s="22" t="str">
        <f>IF(LEN(ProvisioningData!B145) &gt; 0, ProvisioningData!B145, "")</f>
        <v xml:space="preserve"> </v>
      </c>
      <c r="D145" s="22" t="str">
        <f>IF(LEN(ProvisioningData!A145) &gt;0, ProvisioningData!A145, "")</f>
        <v/>
      </c>
      <c r="E145" s="22" t="str">
        <f>IF(LEN(ProvisioningData!D145) &gt;0, ProvisioningData!D145, "")</f>
        <v/>
      </c>
      <c r="F145" s="22" t="str">
        <f>IF(LEN(ProvisioningData!C145) &gt;0, ProvisioningData!C145, "")</f>
        <v/>
      </c>
      <c r="G145" s="22" t="str">
        <f t="shared" si="7"/>
        <v/>
      </c>
      <c r="H145" s="22" t="str">
        <f>IF(LEN(UserForm!F149) &gt;0, UserForm!F149, "")</f>
        <v/>
      </c>
      <c r="I145" s="22" t="str">
        <f>IF(LEN(ProvisioningData!E145) &gt;0, ProvisioningData!E145, "")</f>
        <v/>
      </c>
    </row>
    <row r="146" spans="1:9" x14ac:dyDescent="0.25">
      <c r="A146" s="22" t="str">
        <f t="shared" si="8"/>
        <v xml:space="preserve"> </v>
      </c>
      <c r="B146" s="22" t="str">
        <f t="shared" si="9"/>
        <v/>
      </c>
      <c r="C146" s="22" t="str">
        <f>IF(LEN(ProvisioningData!B146) &gt; 0, ProvisioningData!B146, "")</f>
        <v xml:space="preserve"> </v>
      </c>
      <c r="D146" s="22" t="str">
        <f>IF(LEN(ProvisioningData!A146) &gt;0, ProvisioningData!A146, "")</f>
        <v/>
      </c>
      <c r="E146" s="22" t="str">
        <f>IF(LEN(ProvisioningData!D146) &gt;0, ProvisioningData!D146, "")</f>
        <v/>
      </c>
      <c r="F146" s="22" t="str">
        <f>IF(LEN(ProvisioningData!C146) &gt;0, ProvisioningData!C146, "")</f>
        <v/>
      </c>
      <c r="G146" s="22" t="str">
        <f t="shared" si="7"/>
        <v/>
      </c>
      <c r="H146" s="22" t="str">
        <f>IF(LEN(UserForm!F150) &gt;0, UserForm!F150, "")</f>
        <v/>
      </c>
      <c r="I146" s="22" t="str">
        <f>IF(LEN(ProvisioningData!E146) &gt;0, ProvisioningData!E146, "")</f>
        <v/>
      </c>
    </row>
    <row r="147" spans="1:9" x14ac:dyDescent="0.25">
      <c r="A147" s="22" t="str">
        <f t="shared" si="8"/>
        <v xml:space="preserve"> </v>
      </c>
      <c r="B147" s="22" t="str">
        <f t="shared" si="9"/>
        <v/>
      </c>
      <c r="C147" s="22" t="str">
        <f>IF(LEN(ProvisioningData!B147) &gt; 0, ProvisioningData!B147, "")</f>
        <v xml:space="preserve"> </v>
      </c>
      <c r="D147" s="22" t="str">
        <f>IF(LEN(ProvisioningData!A147) &gt;0, ProvisioningData!A147, "")</f>
        <v/>
      </c>
      <c r="E147" s="22" t="str">
        <f>IF(LEN(ProvisioningData!D147) &gt;0, ProvisioningData!D147, "")</f>
        <v/>
      </c>
      <c r="F147" s="22" t="str">
        <f>IF(LEN(ProvisioningData!C147) &gt;0, ProvisioningData!C147, "")</f>
        <v/>
      </c>
      <c r="G147" s="22" t="str">
        <f t="shared" ref="G147:G210" si="10">IF(AND(LEN(G146) &gt; 0, LEN(C147) &gt; 0), G146, "")</f>
        <v/>
      </c>
      <c r="H147" s="22" t="str">
        <f>IF(LEN(UserForm!F151) &gt;0, UserForm!F151, "")</f>
        <v/>
      </c>
      <c r="I147" s="22" t="str">
        <f>IF(LEN(ProvisioningData!E147) &gt;0, ProvisioningData!E147, "")</f>
        <v/>
      </c>
    </row>
    <row r="148" spans="1:9" x14ac:dyDescent="0.25">
      <c r="A148" s="22" t="str">
        <f t="shared" si="8"/>
        <v xml:space="preserve"> </v>
      </c>
      <c r="B148" s="22" t="str">
        <f t="shared" si="9"/>
        <v/>
      </c>
      <c r="C148" s="22" t="str">
        <f>IF(LEN(ProvisioningData!B148) &gt; 0, ProvisioningData!B148, "")</f>
        <v xml:space="preserve"> </v>
      </c>
      <c r="D148" s="22" t="str">
        <f>IF(LEN(ProvisioningData!A148) &gt;0, ProvisioningData!A148, "")</f>
        <v/>
      </c>
      <c r="E148" s="22" t="str">
        <f>IF(LEN(ProvisioningData!D148) &gt;0, ProvisioningData!D148, "")</f>
        <v/>
      </c>
      <c r="F148" s="22" t="str">
        <f>IF(LEN(ProvisioningData!C148) &gt;0, ProvisioningData!C148, "")</f>
        <v/>
      </c>
      <c r="G148" s="22" t="str">
        <f t="shared" si="10"/>
        <v/>
      </c>
      <c r="H148" s="22" t="str">
        <f>IF(LEN(UserForm!F152) &gt;0, UserForm!F152, "")</f>
        <v/>
      </c>
      <c r="I148" s="22" t="str">
        <f>IF(LEN(ProvisioningData!E148) &gt;0, ProvisioningData!E148, "")</f>
        <v/>
      </c>
    </row>
    <row r="149" spans="1:9" x14ac:dyDescent="0.25">
      <c r="A149" s="22" t="str">
        <f t="shared" si="8"/>
        <v xml:space="preserve"> </v>
      </c>
      <c r="B149" s="22" t="str">
        <f t="shared" si="9"/>
        <v/>
      </c>
      <c r="C149" s="22" t="str">
        <f>IF(LEN(ProvisioningData!B149) &gt; 0, ProvisioningData!B149, "")</f>
        <v xml:space="preserve"> </v>
      </c>
      <c r="D149" s="22" t="str">
        <f>IF(LEN(ProvisioningData!A149) &gt;0, ProvisioningData!A149, "")</f>
        <v/>
      </c>
      <c r="E149" s="22" t="str">
        <f>IF(LEN(ProvisioningData!D149) &gt;0, ProvisioningData!D149, "")</f>
        <v/>
      </c>
      <c r="F149" s="22" t="str">
        <f>IF(LEN(ProvisioningData!C149) &gt;0, ProvisioningData!C149, "")</f>
        <v/>
      </c>
      <c r="G149" s="22" t="str">
        <f t="shared" si="10"/>
        <v/>
      </c>
      <c r="H149" s="22" t="str">
        <f>IF(LEN(UserForm!F153) &gt;0, UserForm!F153, "")</f>
        <v/>
      </c>
      <c r="I149" s="22" t="str">
        <f>IF(LEN(ProvisioningData!E149) &gt;0, ProvisioningData!E149, "")</f>
        <v/>
      </c>
    </row>
    <row r="150" spans="1:9" x14ac:dyDescent="0.25">
      <c r="A150" s="22" t="str">
        <f t="shared" si="8"/>
        <v xml:space="preserve"> </v>
      </c>
      <c r="B150" s="22" t="str">
        <f t="shared" si="9"/>
        <v/>
      </c>
      <c r="C150" s="22" t="str">
        <f>IF(LEN(ProvisioningData!B150) &gt; 0, ProvisioningData!B150, "")</f>
        <v xml:space="preserve"> </v>
      </c>
      <c r="D150" s="22" t="str">
        <f>IF(LEN(ProvisioningData!A150) &gt;0, ProvisioningData!A150, "")</f>
        <v/>
      </c>
      <c r="E150" s="22" t="str">
        <f>IF(LEN(ProvisioningData!D150) &gt;0, ProvisioningData!D150, "")</f>
        <v/>
      </c>
      <c r="F150" s="22" t="str">
        <f>IF(LEN(ProvisioningData!C150) &gt;0, ProvisioningData!C150, "")</f>
        <v/>
      </c>
      <c r="G150" s="22" t="str">
        <f t="shared" si="10"/>
        <v/>
      </c>
      <c r="H150" s="22" t="str">
        <f>IF(LEN(UserForm!F154) &gt;0, UserForm!F154, "")</f>
        <v/>
      </c>
      <c r="I150" s="22" t="str">
        <f>IF(LEN(ProvisioningData!E150) &gt;0, ProvisioningData!E150, "")</f>
        <v/>
      </c>
    </row>
    <row r="151" spans="1:9" x14ac:dyDescent="0.25">
      <c r="A151" s="22" t="str">
        <f t="shared" si="8"/>
        <v xml:space="preserve"> </v>
      </c>
      <c r="B151" s="22" t="str">
        <f t="shared" si="9"/>
        <v/>
      </c>
      <c r="C151" s="22" t="str">
        <f>IF(LEN(ProvisioningData!B151) &gt; 0, ProvisioningData!B151, "")</f>
        <v xml:space="preserve"> </v>
      </c>
      <c r="D151" s="22" t="str">
        <f>IF(LEN(ProvisioningData!A151) &gt;0, ProvisioningData!A151, "")</f>
        <v/>
      </c>
      <c r="E151" s="22" t="str">
        <f>IF(LEN(ProvisioningData!D151) &gt;0, ProvisioningData!D151, "")</f>
        <v/>
      </c>
      <c r="F151" s="22" t="str">
        <f>IF(LEN(ProvisioningData!C151) &gt;0, ProvisioningData!C151, "")</f>
        <v/>
      </c>
      <c r="G151" s="22" t="str">
        <f t="shared" si="10"/>
        <v/>
      </c>
      <c r="H151" s="22" t="str">
        <f>IF(LEN(UserForm!F155) &gt;0, UserForm!F155, "")</f>
        <v/>
      </c>
      <c r="I151" s="22" t="str">
        <f>IF(LEN(ProvisioningData!E151) &gt;0, ProvisioningData!E151, "")</f>
        <v/>
      </c>
    </row>
    <row r="152" spans="1:9" x14ac:dyDescent="0.25">
      <c r="A152" s="22" t="str">
        <f t="shared" si="8"/>
        <v xml:space="preserve"> </v>
      </c>
      <c r="B152" s="22" t="str">
        <f t="shared" si="9"/>
        <v/>
      </c>
      <c r="C152" s="22" t="str">
        <f>IF(LEN(ProvisioningData!B152) &gt; 0, ProvisioningData!B152, "")</f>
        <v xml:space="preserve"> </v>
      </c>
      <c r="D152" s="22" t="str">
        <f>IF(LEN(ProvisioningData!A152) &gt;0, ProvisioningData!A152, "")</f>
        <v/>
      </c>
      <c r="E152" s="22" t="str">
        <f>IF(LEN(ProvisioningData!D152) &gt;0, ProvisioningData!D152, "")</f>
        <v/>
      </c>
      <c r="F152" s="22" t="str">
        <f>IF(LEN(ProvisioningData!C152) &gt;0, ProvisioningData!C152, "")</f>
        <v/>
      </c>
      <c r="G152" s="22" t="str">
        <f t="shared" si="10"/>
        <v/>
      </c>
      <c r="H152" s="22" t="str">
        <f>IF(LEN(UserForm!F156) &gt;0, UserForm!F156, "")</f>
        <v/>
      </c>
      <c r="I152" s="22" t="str">
        <f>IF(LEN(ProvisioningData!E152) &gt;0, ProvisioningData!E152, "")</f>
        <v/>
      </c>
    </row>
    <row r="153" spans="1:9" x14ac:dyDescent="0.25">
      <c r="A153" s="22" t="str">
        <f t="shared" si="8"/>
        <v xml:space="preserve"> </v>
      </c>
      <c r="B153" s="22" t="str">
        <f t="shared" si="9"/>
        <v/>
      </c>
      <c r="C153" s="22" t="str">
        <f>IF(LEN(ProvisioningData!B153) &gt; 0, ProvisioningData!B153, "")</f>
        <v xml:space="preserve"> </v>
      </c>
      <c r="D153" s="22" t="str">
        <f>IF(LEN(ProvisioningData!A153) &gt;0, ProvisioningData!A153, "")</f>
        <v/>
      </c>
      <c r="E153" s="22" t="str">
        <f>IF(LEN(ProvisioningData!D153) &gt;0, ProvisioningData!D153, "")</f>
        <v/>
      </c>
      <c r="F153" s="22" t="str">
        <f>IF(LEN(ProvisioningData!C153) &gt;0, ProvisioningData!C153, "")</f>
        <v/>
      </c>
      <c r="G153" s="22" t="str">
        <f t="shared" si="10"/>
        <v/>
      </c>
      <c r="H153" s="22" t="str">
        <f>IF(LEN(UserForm!F157) &gt;0, UserForm!F157, "")</f>
        <v/>
      </c>
      <c r="I153" s="22" t="str">
        <f>IF(LEN(ProvisioningData!E153) &gt;0, ProvisioningData!E153, "")</f>
        <v/>
      </c>
    </row>
    <row r="154" spans="1:9" x14ac:dyDescent="0.25">
      <c r="A154" s="22" t="str">
        <f t="shared" si="8"/>
        <v xml:space="preserve"> </v>
      </c>
      <c r="B154" s="22" t="str">
        <f t="shared" si="9"/>
        <v/>
      </c>
      <c r="C154" s="22" t="str">
        <f>IF(LEN(ProvisioningData!B154) &gt; 0, ProvisioningData!B154, "")</f>
        <v xml:space="preserve"> </v>
      </c>
      <c r="D154" s="22" t="str">
        <f>IF(LEN(ProvisioningData!A154) &gt;0, ProvisioningData!A154, "")</f>
        <v/>
      </c>
      <c r="E154" s="22" t="str">
        <f>IF(LEN(ProvisioningData!D154) &gt;0, ProvisioningData!D154, "")</f>
        <v/>
      </c>
      <c r="F154" s="22" t="str">
        <f>IF(LEN(ProvisioningData!C154) &gt;0, ProvisioningData!C154, "")</f>
        <v/>
      </c>
      <c r="G154" s="22" t="str">
        <f t="shared" si="10"/>
        <v/>
      </c>
      <c r="H154" s="22" t="str">
        <f>IF(LEN(UserForm!F158) &gt;0, UserForm!F158, "")</f>
        <v/>
      </c>
      <c r="I154" s="22" t="str">
        <f>IF(LEN(ProvisioningData!E154) &gt;0, ProvisioningData!E154, "")</f>
        <v/>
      </c>
    </row>
    <row r="155" spans="1:9" x14ac:dyDescent="0.25">
      <c r="A155" s="22" t="str">
        <f t="shared" si="8"/>
        <v xml:space="preserve"> </v>
      </c>
      <c r="B155" s="22" t="str">
        <f t="shared" si="9"/>
        <v/>
      </c>
      <c r="C155" s="22" t="str">
        <f>IF(LEN(ProvisioningData!B155) &gt; 0, ProvisioningData!B155, "")</f>
        <v xml:space="preserve"> </v>
      </c>
      <c r="D155" s="22" t="str">
        <f>IF(LEN(ProvisioningData!A155) &gt;0, ProvisioningData!A155, "")</f>
        <v/>
      </c>
      <c r="E155" s="22" t="str">
        <f>IF(LEN(ProvisioningData!D155) &gt;0, ProvisioningData!D155, "")</f>
        <v/>
      </c>
      <c r="F155" s="22" t="str">
        <f>IF(LEN(ProvisioningData!C155) &gt;0, ProvisioningData!C155, "")</f>
        <v/>
      </c>
      <c r="G155" s="22" t="str">
        <f t="shared" si="10"/>
        <v/>
      </c>
      <c r="H155" s="22" t="str">
        <f>IF(LEN(UserForm!F159) &gt;0, UserForm!F159, "")</f>
        <v/>
      </c>
      <c r="I155" s="22" t="str">
        <f>IF(LEN(ProvisioningData!E155) &gt;0, ProvisioningData!E155, "")</f>
        <v/>
      </c>
    </row>
    <row r="156" spans="1:9" x14ac:dyDescent="0.25">
      <c r="A156" s="22" t="str">
        <f t="shared" si="8"/>
        <v xml:space="preserve"> </v>
      </c>
      <c r="B156" s="22" t="str">
        <f t="shared" si="9"/>
        <v/>
      </c>
      <c r="C156" s="22" t="str">
        <f>IF(LEN(ProvisioningData!B156) &gt; 0, ProvisioningData!B156, "")</f>
        <v xml:space="preserve"> </v>
      </c>
      <c r="D156" s="22" t="str">
        <f>IF(LEN(ProvisioningData!A156) &gt;0, ProvisioningData!A156, "")</f>
        <v/>
      </c>
      <c r="E156" s="22" t="str">
        <f>IF(LEN(ProvisioningData!D156) &gt;0, ProvisioningData!D156, "")</f>
        <v/>
      </c>
      <c r="F156" s="22" t="str">
        <f>IF(LEN(ProvisioningData!C156) &gt;0, ProvisioningData!C156, "")</f>
        <v/>
      </c>
      <c r="G156" s="22" t="str">
        <f t="shared" si="10"/>
        <v/>
      </c>
      <c r="H156" s="22" t="str">
        <f>IF(LEN(UserForm!F160) &gt;0, UserForm!F160, "")</f>
        <v/>
      </c>
      <c r="I156" s="22" t="str">
        <f>IF(LEN(ProvisioningData!E156) &gt;0, ProvisioningData!E156, "")</f>
        <v/>
      </c>
    </row>
    <row r="157" spans="1:9" x14ac:dyDescent="0.25">
      <c r="A157" s="22" t="str">
        <f t="shared" si="8"/>
        <v xml:space="preserve"> </v>
      </c>
      <c r="B157" s="22" t="str">
        <f t="shared" si="9"/>
        <v/>
      </c>
      <c r="C157" s="22" t="str">
        <f>IF(LEN(ProvisioningData!B157) &gt; 0, ProvisioningData!B157, "")</f>
        <v xml:space="preserve"> </v>
      </c>
      <c r="D157" s="22" t="str">
        <f>IF(LEN(ProvisioningData!A157) &gt;0, ProvisioningData!A157, "")</f>
        <v/>
      </c>
      <c r="E157" s="22" t="str">
        <f>IF(LEN(ProvisioningData!D157) &gt;0, ProvisioningData!D157, "")</f>
        <v/>
      </c>
      <c r="F157" s="22" t="str">
        <f>IF(LEN(ProvisioningData!C157) &gt;0, ProvisioningData!C157, "")</f>
        <v/>
      </c>
      <c r="G157" s="22" t="str">
        <f t="shared" si="10"/>
        <v/>
      </c>
      <c r="H157" s="22" t="str">
        <f>IF(LEN(UserForm!F161) &gt;0, UserForm!F161, "")</f>
        <v/>
      </c>
      <c r="I157" s="22" t="str">
        <f>IF(LEN(ProvisioningData!E157) &gt;0, ProvisioningData!E157, "")</f>
        <v/>
      </c>
    </row>
    <row r="158" spans="1:9" x14ac:dyDescent="0.25">
      <c r="A158" s="22" t="str">
        <f t="shared" si="8"/>
        <v xml:space="preserve"> </v>
      </c>
      <c r="B158" s="22" t="str">
        <f t="shared" si="9"/>
        <v/>
      </c>
      <c r="C158" s="22" t="str">
        <f>IF(LEN(ProvisioningData!B158) &gt; 0, ProvisioningData!B158, "")</f>
        <v xml:space="preserve"> </v>
      </c>
      <c r="D158" s="22" t="str">
        <f>IF(LEN(ProvisioningData!A158) &gt;0, ProvisioningData!A158, "")</f>
        <v/>
      </c>
      <c r="E158" s="22" t="str">
        <f>IF(LEN(ProvisioningData!D158) &gt;0, ProvisioningData!D158, "")</f>
        <v/>
      </c>
      <c r="F158" s="22" t="str">
        <f>IF(LEN(ProvisioningData!C158) &gt;0, ProvisioningData!C158, "")</f>
        <v/>
      </c>
      <c r="G158" s="22" t="str">
        <f t="shared" si="10"/>
        <v/>
      </c>
      <c r="H158" s="22" t="str">
        <f>IF(LEN(UserForm!F162) &gt;0, UserForm!F162, "")</f>
        <v/>
      </c>
      <c r="I158" s="22" t="str">
        <f>IF(LEN(ProvisioningData!E158) &gt;0, ProvisioningData!E158, "")</f>
        <v/>
      </c>
    </row>
    <row r="159" spans="1:9" x14ac:dyDescent="0.25">
      <c r="A159" s="22" t="str">
        <f t="shared" si="8"/>
        <v xml:space="preserve"> </v>
      </c>
      <c r="B159" s="22" t="str">
        <f t="shared" si="9"/>
        <v/>
      </c>
      <c r="C159" s="22" t="str">
        <f>IF(LEN(ProvisioningData!B159) &gt; 0, ProvisioningData!B159, "")</f>
        <v xml:space="preserve"> </v>
      </c>
      <c r="D159" s="22" t="str">
        <f>IF(LEN(ProvisioningData!A159) &gt;0, ProvisioningData!A159, "")</f>
        <v/>
      </c>
      <c r="E159" s="22" t="str">
        <f>IF(LEN(ProvisioningData!D159) &gt;0, ProvisioningData!D159, "")</f>
        <v/>
      </c>
      <c r="F159" s="22" t="str">
        <f>IF(LEN(ProvisioningData!C159) &gt;0, ProvisioningData!C159, "")</f>
        <v/>
      </c>
      <c r="G159" s="22" t="str">
        <f t="shared" si="10"/>
        <v/>
      </c>
      <c r="H159" s="22" t="str">
        <f>IF(LEN(UserForm!F163) &gt;0, UserForm!F163, "")</f>
        <v/>
      </c>
      <c r="I159" s="22" t="str">
        <f>IF(LEN(ProvisioningData!E159) &gt;0, ProvisioningData!E159, "")</f>
        <v/>
      </c>
    </row>
    <row r="160" spans="1:9" x14ac:dyDescent="0.25">
      <c r="A160" s="22" t="str">
        <f t="shared" si="8"/>
        <v xml:space="preserve"> </v>
      </c>
      <c r="B160" s="22" t="str">
        <f t="shared" si="9"/>
        <v/>
      </c>
      <c r="C160" s="22" t="str">
        <f>IF(LEN(ProvisioningData!B160) &gt; 0, ProvisioningData!B160, "")</f>
        <v xml:space="preserve"> </v>
      </c>
      <c r="D160" s="22" t="str">
        <f>IF(LEN(ProvisioningData!A160) &gt;0, ProvisioningData!A160, "")</f>
        <v/>
      </c>
      <c r="E160" s="22" t="str">
        <f>IF(LEN(ProvisioningData!D160) &gt;0, ProvisioningData!D160, "")</f>
        <v/>
      </c>
      <c r="F160" s="22" t="str">
        <f>IF(LEN(ProvisioningData!C160) &gt;0, ProvisioningData!C160, "")</f>
        <v/>
      </c>
      <c r="G160" s="22" t="str">
        <f t="shared" si="10"/>
        <v/>
      </c>
      <c r="H160" s="22" t="str">
        <f>IF(LEN(UserForm!F164) &gt;0, UserForm!F164, "")</f>
        <v/>
      </c>
      <c r="I160" s="22" t="str">
        <f>IF(LEN(ProvisioningData!E160) &gt;0, ProvisioningData!E160, "")</f>
        <v/>
      </c>
    </row>
    <row r="161" spans="1:9" x14ac:dyDescent="0.25">
      <c r="A161" s="22" t="str">
        <f t="shared" si="8"/>
        <v xml:space="preserve"> </v>
      </c>
      <c r="B161" s="22" t="str">
        <f t="shared" si="9"/>
        <v/>
      </c>
      <c r="C161" s="22" t="str">
        <f>IF(LEN(ProvisioningData!B161) &gt; 0, ProvisioningData!B161, "")</f>
        <v xml:space="preserve"> </v>
      </c>
      <c r="D161" s="22" t="str">
        <f>IF(LEN(ProvisioningData!A161) &gt;0, ProvisioningData!A161, "")</f>
        <v/>
      </c>
      <c r="E161" s="22" t="str">
        <f>IF(LEN(ProvisioningData!D161) &gt;0, ProvisioningData!D161, "")</f>
        <v/>
      </c>
      <c r="F161" s="22" t="str">
        <f>IF(LEN(ProvisioningData!C161) &gt;0, ProvisioningData!C161, "")</f>
        <v/>
      </c>
      <c r="G161" s="22" t="str">
        <f t="shared" si="10"/>
        <v/>
      </c>
      <c r="H161" s="22" t="str">
        <f>IF(LEN(UserForm!F165) &gt;0, UserForm!F165, "")</f>
        <v/>
      </c>
      <c r="I161" s="22" t="str">
        <f>IF(LEN(ProvisioningData!E161) &gt;0, ProvisioningData!E161, "")</f>
        <v/>
      </c>
    </row>
    <row r="162" spans="1:9" x14ac:dyDescent="0.25">
      <c r="A162" s="22" t="str">
        <f t="shared" si="8"/>
        <v xml:space="preserve"> </v>
      </c>
      <c r="B162" s="22" t="str">
        <f t="shared" si="9"/>
        <v/>
      </c>
      <c r="C162" s="22" t="str">
        <f>IF(LEN(ProvisioningData!B162) &gt; 0, ProvisioningData!B162, "")</f>
        <v xml:space="preserve"> </v>
      </c>
      <c r="D162" s="22" t="str">
        <f>IF(LEN(ProvisioningData!A162) &gt;0, ProvisioningData!A162, "")</f>
        <v/>
      </c>
      <c r="E162" s="22" t="str">
        <f>IF(LEN(ProvisioningData!D162) &gt;0, ProvisioningData!D162, "")</f>
        <v/>
      </c>
      <c r="F162" s="22" t="str">
        <f>IF(LEN(ProvisioningData!C162) &gt;0, ProvisioningData!C162, "")</f>
        <v/>
      </c>
      <c r="G162" s="22" t="str">
        <f t="shared" si="10"/>
        <v/>
      </c>
      <c r="H162" s="22" t="str">
        <f>IF(LEN(UserForm!F166) &gt;0, UserForm!F166, "")</f>
        <v/>
      </c>
      <c r="I162" s="22" t="str">
        <f>IF(LEN(ProvisioningData!E162) &gt;0, ProvisioningData!E162, "")</f>
        <v/>
      </c>
    </row>
    <row r="163" spans="1:9" x14ac:dyDescent="0.25">
      <c r="A163" s="22" t="str">
        <f t="shared" si="8"/>
        <v xml:space="preserve"> </v>
      </c>
      <c r="B163" s="22" t="str">
        <f t="shared" si="9"/>
        <v/>
      </c>
      <c r="C163" s="22" t="str">
        <f>IF(LEN(ProvisioningData!B163) &gt; 0, ProvisioningData!B163, "")</f>
        <v xml:space="preserve"> </v>
      </c>
      <c r="D163" s="22" t="str">
        <f>IF(LEN(ProvisioningData!A163) &gt;0, ProvisioningData!A163, "")</f>
        <v/>
      </c>
      <c r="E163" s="22" t="str">
        <f>IF(LEN(ProvisioningData!D163) &gt;0, ProvisioningData!D163, "")</f>
        <v/>
      </c>
      <c r="F163" s="22" t="str">
        <f>IF(LEN(ProvisioningData!C163) &gt;0, ProvisioningData!C163, "")</f>
        <v/>
      </c>
      <c r="G163" s="22" t="str">
        <f t="shared" si="10"/>
        <v/>
      </c>
      <c r="H163" s="22" t="str">
        <f>IF(LEN(UserForm!F167) &gt;0, UserForm!F167, "")</f>
        <v/>
      </c>
      <c r="I163" s="22" t="str">
        <f>IF(LEN(ProvisioningData!E163) &gt;0, ProvisioningData!E163, "")</f>
        <v/>
      </c>
    </row>
    <row r="164" spans="1:9" x14ac:dyDescent="0.25">
      <c r="A164" s="22" t="str">
        <f t="shared" si="8"/>
        <v xml:space="preserve"> </v>
      </c>
      <c r="B164" s="22" t="str">
        <f t="shared" si="9"/>
        <v/>
      </c>
      <c r="C164" s="22" t="str">
        <f>IF(LEN(ProvisioningData!B164) &gt; 0, ProvisioningData!B164, "")</f>
        <v xml:space="preserve"> </v>
      </c>
      <c r="D164" s="22" t="str">
        <f>IF(LEN(ProvisioningData!A164) &gt;0, ProvisioningData!A164, "")</f>
        <v/>
      </c>
      <c r="E164" s="22" t="str">
        <f>IF(LEN(ProvisioningData!D164) &gt;0, ProvisioningData!D164, "")</f>
        <v/>
      </c>
      <c r="F164" s="22" t="str">
        <f>IF(LEN(ProvisioningData!C164) &gt;0, ProvisioningData!C164, "")</f>
        <v/>
      </c>
      <c r="G164" s="22" t="str">
        <f t="shared" si="10"/>
        <v/>
      </c>
      <c r="H164" s="22" t="str">
        <f>IF(LEN(UserForm!F168) &gt;0, UserForm!F168, "")</f>
        <v/>
      </c>
      <c r="I164" s="22" t="str">
        <f>IF(LEN(ProvisioningData!E164) &gt;0, ProvisioningData!E164, "")</f>
        <v/>
      </c>
    </row>
    <row r="165" spans="1:9" x14ac:dyDescent="0.25">
      <c r="A165" s="22" t="str">
        <f t="shared" si="8"/>
        <v xml:space="preserve"> </v>
      </c>
      <c r="B165" s="22" t="str">
        <f t="shared" si="9"/>
        <v/>
      </c>
      <c r="C165" s="22" t="str">
        <f>IF(LEN(ProvisioningData!B165) &gt; 0, ProvisioningData!B165, "")</f>
        <v xml:space="preserve"> </v>
      </c>
      <c r="D165" s="22" t="str">
        <f>IF(LEN(ProvisioningData!A165) &gt;0, ProvisioningData!A165, "")</f>
        <v/>
      </c>
      <c r="E165" s="22" t="str">
        <f>IF(LEN(ProvisioningData!D165) &gt;0, ProvisioningData!D165, "")</f>
        <v/>
      </c>
      <c r="F165" s="22" t="str">
        <f>IF(LEN(ProvisioningData!C165) &gt;0, ProvisioningData!C165, "")</f>
        <v/>
      </c>
      <c r="G165" s="22" t="str">
        <f t="shared" si="10"/>
        <v/>
      </c>
      <c r="H165" s="22" t="str">
        <f>IF(LEN(UserForm!F169) &gt;0, UserForm!F169, "")</f>
        <v/>
      </c>
      <c r="I165" s="22" t="str">
        <f>IF(LEN(ProvisioningData!E165) &gt;0, ProvisioningData!E165, "")</f>
        <v/>
      </c>
    </row>
    <row r="166" spans="1:9" x14ac:dyDescent="0.25">
      <c r="A166" s="22" t="str">
        <f t="shared" si="8"/>
        <v xml:space="preserve"> </v>
      </c>
      <c r="B166" s="22" t="str">
        <f t="shared" si="9"/>
        <v/>
      </c>
      <c r="C166" s="22" t="str">
        <f>IF(LEN(ProvisioningData!B166) &gt; 0, ProvisioningData!B166, "")</f>
        <v xml:space="preserve"> </v>
      </c>
      <c r="D166" s="22" t="str">
        <f>IF(LEN(ProvisioningData!A166) &gt;0, ProvisioningData!A166, "")</f>
        <v/>
      </c>
      <c r="E166" s="22" t="str">
        <f>IF(LEN(ProvisioningData!D166) &gt;0, ProvisioningData!D166, "")</f>
        <v/>
      </c>
      <c r="F166" s="22" t="str">
        <f>IF(LEN(ProvisioningData!C166) &gt;0, ProvisioningData!C166, "")</f>
        <v/>
      </c>
      <c r="G166" s="22" t="str">
        <f t="shared" si="10"/>
        <v/>
      </c>
      <c r="H166" s="22" t="str">
        <f>IF(LEN(UserForm!F170) &gt;0, UserForm!F170, "")</f>
        <v/>
      </c>
      <c r="I166" s="22" t="str">
        <f>IF(LEN(ProvisioningData!E166) &gt;0, ProvisioningData!E166, "")</f>
        <v/>
      </c>
    </row>
    <row r="167" spans="1:9" x14ac:dyDescent="0.25">
      <c r="A167" s="22" t="str">
        <f t="shared" si="8"/>
        <v xml:space="preserve"> </v>
      </c>
      <c r="B167" s="22" t="str">
        <f t="shared" si="9"/>
        <v/>
      </c>
      <c r="C167" s="22" t="str">
        <f>IF(LEN(ProvisioningData!B167) &gt; 0, ProvisioningData!B167, "")</f>
        <v xml:space="preserve"> </v>
      </c>
      <c r="D167" s="22" t="str">
        <f>IF(LEN(ProvisioningData!A167) &gt;0, ProvisioningData!A167, "")</f>
        <v/>
      </c>
      <c r="E167" s="22" t="str">
        <f>IF(LEN(ProvisioningData!D167) &gt;0, ProvisioningData!D167, "")</f>
        <v/>
      </c>
      <c r="F167" s="22" t="str">
        <f>IF(LEN(ProvisioningData!C167) &gt;0, ProvisioningData!C167, "")</f>
        <v/>
      </c>
      <c r="G167" s="22" t="str">
        <f t="shared" si="10"/>
        <v/>
      </c>
      <c r="H167" s="22" t="str">
        <f>IF(LEN(UserForm!F171) &gt;0, UserForm!F171, "")</f>
        <v/>
      </c>
      <c r="I167" s="22" t="str">
        <f>IF(LEN(ProvisioningData!E167) &gt;0, ProvisioningData!E167, "")</f>
        <v/>
      </c>
    </row>
    <row r="168" spans="1:9" x14ac:dyDescent="0.25">
      <c r="A168" s="22" t="str">
        <f t="shared" si="8"/>
        <v xml:space="preserve"> </v>
      </c>
      <c r="B168" s="22" t="str">
        <f t="shared" si="9"/>
        <v/>
      </c>
      <c r="C168" s="22" t="str">
        <f>IF(LEN(ProvisioningData!B168) &gt; 0, ProvisioningData!B168, "")</f>
        <v xml:space="preserve"> </v>
      </c>
      <c r="D168" s="22" t="str">
        <f>IF(LEN(ProvisioningData!A168) &gt;0, ProvisioningData!A168, "")</f>
        <v/>
      </c>
      <c r="E168" s="22" t="str">
        <f>IF(LEN(ProvisioningData!D168) &gt;0, ProvisioningData!D168, "")</f>
        <v/>
      </c>
      <c r="F168" s="22" t="str">
        <f>IF(LEN(ProvisioningData!C168) &gt;0, ProvisioningData!C168, "")</f>
        <v/>
      </c>
      <c r="G168" s="22" t="str">
        <f t="shared" si="10"/>
        <v/>
      </c>
      <c r="H168" s="22" t="str">
        <f>IF(LEN(UserForm!F172) &gt;0, UserForm!F172, "")</f>
        <v/>
      </c>
      <c r="I168" s="22" t="str">
        <f>IF(LEN(ProvisioningData!E168) &gt;0, ProvisioningData!E168, "")</f>
        <v/>
      </c>
    </row>
    <row r="169" spans="1:9" x14ac:dyDescent="0.25">
      <c r="A169" s="22" t="str">
        <f t="shared" si="8"/>
        <v xml:space="preserve"> </v>
      </c>
      <c r="B169" s="22" t="str">
        <f t="shared" si="9"/>
        <v/>
      </c>
      <c r="C169" s="22" t="str">
        <f>IF(LEN(ProvisioningData!B169) &gt; 0, ProvisioningData!B169, "")</f>
        <v xml:space="preserve"> </v>
      </c>
      <c r="D169" s="22" t="str">
        <f>IF(LEN(ProvisioningData!A169) &gt;0, ProvisioningData!A169, "")</f>
        <v/>
      </c>
      <c r="E169" s="22" t="str">
        <f>IF(LEN(ProvisioningData!D169) &gt;0, ProvisioningData!D169, "")</f>
        <v/>
      </c>
      <c r="F169" s="22" t="str">
        <f>IF(LEN(ProvisioningData!C169) &gt;0, ProvisioningData!C169, "")</f>
        <v/>
      </c>
      <c r="G169" s="22" t="str">
        <f t="shared" si="10"/>
        <v/>
      </c>
      <c r="H169" s="22" t="str">
        <f>IF(LEN(UserForm!F173) &gt;0, UserForm!F173, "")</f>
        <v/>
      </c>
      <c r="I169" s="22" t="str">
        <f>IF(LEN(ProvisioningData!E169) &gt;0, ProvisioningData!E169, "")</f>
        <v/>
      </c>
    </row>
    <row r="170" spans="1:9" x14ac:dyDescent="0.25">
      <c r="A170" s="22" t="str">
        <f t="shared" si="8"/>
        <v xml:space="preserve"> </v>
      </c>
      <c r="B170" s="22" t="str">
        <f t="shared" si="9"/>
        <v/>
      </c>
      <c r="C170" s="22" t="str">
        <f>IF(LEN(ProvisioningData!B170) &gt; 0, ProvisioningData!B170, "")</f>
        <v xml:space="preserve"> </v>
      </c>
      <c r="D170" s="22" t="str">
        <f>IF(LEN(ProvisioningData!A170) &gt;0, ProvisioningData!A170, "")</f>
        <v/>
      </c>
      <c r="E170" s="22" t="str">
        <f>IF(LEN(ProvisioningData!D170) &gt;0, ProvisioningData!D170, "")</f>
        <v/>
      </c>
      <c r="F170" s="22" t="str">
        <f>IF(LEN(ProvisioningData!C170) &gt;0, ProvisioningData!C170, "")</f>
        <v/>
      </c>
      <c r="G170" s="22" t="str">
        <f t="shared" si="10"/>
        <v/>
      </c>
      <c r="H170" s="22" t="str">
        <f>IF(LEN(UserForm!F174) &gt;0, UserForm!F174, "")</f>
        <v/>
      </c>
      <c r="I170" s="22" t="str">
        <f>IF(LEN(ProvisioningData!E170) &gt;0, ProvisioningData!E170, "")</f>
        <v/>
      </c>
    </row>
    <row r="171" spans="1:9" x14ac:dyDescent="0.25">
      <c r="A171" s="22" t="str">
        <f t="shared" si="8"/>
        <v xml:space="preserve"> </v>
      </c>
      <c r="B171" s="22" t="str">
        <f t="shared" si="9"/>
        <v/>
      </c>
      <c r="C171" s="22" t="str">
        <f>IF(LEN(ProvisioningData!B171) &gt; 0, ProvisioningData!B171, "")</f>
        <v xml:space="preserve"> </v>
      </c>
      <c r="D171" s="22" t="str">
        <f>IF(LEN(ProvisioningData!A171) &gt;0, ProvisioningData!A171, "")</f>
        <v/>
      </c>
      <c r="E171" s="22" t="str">
        <f>IF(LEN(ProvisioningData!D171) &gt;0, ProvisioningData!D171, "")</f>
        <v/>
      </c>
      <c r="F171" s="22" t="str">
        <f>IF(LEN(ProvisioningData!C171) &gt;0, ProvisioningData!C171, "")</f>
        <v/>
      </c>
      <c r="G171" s="22" t="str">
        <f t="shared" si="10"/>
        <v/>
      </c>
      <c r="H171" s="22" t="str">
        <f>IF(LEN(UserForm!F175) &gt;0, UserForm!F175, "")</f>
        <v/>
      </c>
      <c r="I171" s="22" t="str">
        <f>IF(LEN(ProvisioningData!E171) &gt;0, ProvisioningData!E171, "")</f>
        <v/>
      </c>
    </row>
    <row r="172" spans="1:9" x14ac:dyDescent="0.25">
      <c r="A172" s="22" t="str">
        <f t="shared" si="8"/>
        <v xml:space="preserve"> </v>
      </c>
      <c r="B172" s="22" t="str">
        <f t="shared" si="9"/>
        <v/>
      </c>
      <c r="C172" s="22" t="str">
        <f>IF(LEN(ProvisioningData!B172) &gt; 0, ProvisioningData!B172, "")</f>
        <v xml:space="preserve"> </v>
      </c>
      <c r="D172" s="22" t="str">
        <f>IF(LEN(ProvisioningData!A172) &gt;0, ProvisioningData!A172, "")</f>
        <v/>
      </c>
      <c r="E172" s="22" t="str">
        <f>IF(LEN(ProvisioningData!D172) &gt;0, ProvisioningData!D172, "")</f>
        <v/>
      </c>
      <c r="F172" s="22" t="str">
        <f>IF(LEN(ProvisioningData!C172) &gt;0, ProvisioningData!C172, "")</f>
        <v/>
      </c>
      <c r="G172" s="22" t="str">
        <f t="shared" si="10"/>
        <v/>
      </c>
      <c r="H172" s="22" t="str">
        <f>IF(LEN(UserForm!F176) &gt;0, UserForm!F176, "")</f>
        <v/>
      </c>
      <c r="I172" s="22" t="str">
        <f>IF(LEN(ProvisioningData!E172) &gt;0, ProvisioningData!E172, "")</f>
        <v/>
      </c>
    </row>
    <row r="173" spans="1:9" x14ac:dyDescent="0.25">
      <c r="A173" s="22" t="str">
        <f t="shared" si="8"/>
        <v xml:space="preserve"> </v>
      </c>
      <c r="B173" s="22" t="str">
        <f t="shared" si="9"/>
        <v/>
      </c>
      <c r="C173" s="22" t="str">
        <f>IF(LEN(ProvisioningData!B173) &gt; 0, ProvisioningData!B173, "")</f>
        <v xml:space="preserve"> </v>
      </c>
      <c r="D173" s="22" t="str">
        <f>IF(LEN(ProvisioningData!A173) &gt;0, ProvisioningData!A173, "")</f>
        <v/>
      </c>
      <c r="E173" s="22" t="str">
        <f>IF(LEN(ProvisioningData!D173) &gt;0, ProvisioningData!D173, "")</f>
        <v/>
      </c>
      <c r="F173" s="22" t="str">
        <f>IF(LEN(ProvisioningData!C173) &gt;0, ProvisioningData!C173, "")</f>
        <v/>
      </c>
      <c r="G173" s="22" t="str">
        <f t="shared" si="10"/>
        <v/>
      </c>
      <c r="H173" s="22" t="str">
        <f>IF(LEN(UserForm!F177) &gt;0, UserForm!F177, "")</f>
        <v/>
      </c>
      <c r="I173" s="22" t="str">
        <f>IF(LEN(ProvisioningData!E173) &gt;0, ProvisioningData!E173, "")</f>
        <v/>
      </c>
    </row>
    <row r="174" spans="1:9" x14ac:dyDescent="0.25">
      <c r="A174" s="22" t="str">
        <f t="shared" si="8"/>
        <v xml:space="preserve"> </v>
      </c>
      <c r="B174" s="22" t="str">
        <f t="shared" si="9"/>
        <v/>
      </c>
      <c r="C174" s="22" t="str">
        <f>IF(LEN(ProvisioningData!B174) &gt; 0, ProvisioningData!B174, "")</f>
        <v xml:space="preserve"> </v>
      </c>
      <c r="D174" s="22" t="str">
        <f>IF(LEN(ProvisioningData!A174) &gt;0, ProvisioningData!A174, "")</f>
        <v/>
      </c>
      <c r="E174" s="22" t="str">
        <f>IF(LEN(ProvisioningData!D174) &gt;0, ProvisioningData!D174, "")</f>
        <v/>
      </c>
      <c r="F174" s="22" t="str">
        <f>IF(LEN(ProvisioningData!C174) &gt;0, ProvisioningData!C174, "")</f>
        <v/>
      </c>
      <c r="G174" s="22" t="str">
        <f t="shared" si="10"/>
        <v/>
      </c>
      <c r="H174" s="22" t="str">
        <f>IF(LEN(UserForm!F178) &gt;0, UserForm!F178, "")</f>
        <v/>
      </c>
      <c r="I174" s="22" t="str">
        <f>IF(LEN(ProvisioningData!E174) &gt;0, ProvisioningData!E174, "")</f>
        <v/>
      </c>
    </row>
    <row r="175" spans="1:9" x14ac:dyDescent="0.25">
      <c r="A175" s="22" t="str">
        <f t="shared" si="8"/>
        <v xml:space="preserve"> </v>
      </c>
      <c r="B175" s="22" t="str">
        <f t="shared" si="9"/>
        <v/>
      </c>
      <c r="C175" s="22" t="str">
        <f>IF(LEN(ProvisioningData!B175) &gt; 0, ProvisioningData!B175, "")</f>
        <v xml:space="preserve"> </v>
      </c>
      <c r="D175" s="22" t="str">
        <f>IF(LEN(ProvisioningData!A175) &gt;0, ProvisioningData!A175, "")</f>
        <v/>
      </c>
      <c r="E175" s="22" t="str">
        <f>IF(LEN(ProvisioningData!D175) &gt;0, ProvisioningData!D175, "")</f>
        <v/>
      </c>
      <c r="F175" s="22" t="str">
        <f>IF(LEN(ProvisioningData!C175) &gt;0, ProvisioningData!C175, "")</f>
        <v/>
      </c>
      <c r="G175" s="22" t="str">
        <f t="shared" si="10"/>
        <v/>
      </c>
      <c r="H175" s="22" t="str">
        <f>IF(LEN(UserForm!F179) &gt;0, UserForm!F179, "")</f>
        <v/>
      </c>
      <c r="I175" s="22" t="str">
        <f>IF(LEN(ProvisioningData!E175) &gt;0, ProvisioningData!E175, "")</f>
        <v/>
      </c>
    </row>
    <row r="176" spans="1:9" x14ac:dyDescent="0.25">
      <c r="A176" s="22" t="str">
        <f t="shared" si="8"/>
        <v xml:space="preserve"> </v>
      </c>
      <c r="B176" s="22" t="str">
        <f t="shared" si="9"/>
        <v/>
      </c>
      <c r="C176" s="22" t="str">
        <f>IF(LEN(ProvisioningData!B176) &gt; 0, ProvisioningData!B176, "")</f>
        <v xml:space="preserve"> </v>
      </c>
      <c r="D176" s="22" t="str">
        <f>IF(LEN(ProvisioningData!A176) &gt;0, ProvisioningData!A176, "")</f>
        <v/>
      </c>
      <c r="E176" s="22" t="str">
        <f>IF(LEN(ProvisioningData!D176) &gt;0, ProvisioningData!D176, "")</f>
        <v/>
      </c>
      <c r="F176" s="22" t="str">
        <f>IF(LEN(ProvisioningData!C176) &gt;0, ProvisioningData!C176, "")</f>
        <v/>
      </c>
      <c r="G176" s="22" t="str">
        <f t="shared" si="10"/>
        <v/>
      </c>
      <c r="H176" s="22" t="str">
        <f>IF(LEN(UserForm!F180) &gt;0, UserForm!F180, "")</f>
        <v/>
      </c>
      <c r="I176" s="22" t="str">
        <f>IF(LEN(ProvisioningData!E176) &gt;0, ProvisioningData!E176, "")</f>
        <v/>
      </c>
    </row>
    <row r="177" spans="1:9" x14ac:dyDescent="0.25">
      <c r="A177" s="22" t="str">
        <f t="shared" si="8"/>
        <v xml:space="preserve"> </v>
      </c>
      <c r="B177" s="22" t="str">
        <f t="shared" si="9"/>
        <v/>
      </c>
      <c r="C177" s="22" t="str">
        <f>IF(LEN(ProvisioningData!B177) &gt; 0, ProvisioningData!B177, "")</f>
        <v xml:space="preserve"> </v>
      </c>
      <c r="D177" s="22" t="str">
        <f>IF(LEN(ProvisioningData!A177) &gt;0, ProvisioningData!A177, "")</f>
        <v/>
      </c>
      <c r="E177" s="22" t="str">
        <f>IF(LEN(ProvisioningData!D177) &gt;0, ProvisioningData!D177, "")</f>
        <v/>
      </c>
      <c r="F177" s="22" t="str">
        <f>IF(LEN(ProvisioningData!C177) &gt;0, ProvisioningData!C177, "")</f>
        <v/>
      </c>
      <c r="G177" s="22" t="str">
        <f t="shared" si="10"/>
        <v/>
      </c>
      <c r="H177" s="22" t="str">
        <f>IF(LEN(UserForm!F181) &gt;0, UserForm!F181, "")</f>
        <v/>
      </c>
      <c r="I177" s="22" t="str">
        <f>IF(LEN(ProvisioningData!E177) &gt;0, ProvisioningData!E177, "")</f>
        <v/>
      </c>
    </row>
    <row r="178" spans="1:9" x14ac:dyDescent="0.25">
      <c r="A178" s="22" t="str">
        <f t="shared" si="8"/>
        <v xml:space="preserve"> </v>
      </c>
      <c r="B178" s="22" t="str">
        <f t="shared" si="9"/>
        <v/>
      </c>
      <c r="C178" s="22" t="str">
        <f>IF(LEN(ProvisioningData!B178) &gt; 0, ProvisioningData!B178, "")</f>
        <v xml:space="preserve"> </v>
      </c>
      <c r="D178" s="22" t="str">
        <f>IF(LEN(ProvisioningData!A178) &gt;0, ProvisioningData!A178, "")</f>
        <v/>
      </c>
      <c r="E178" s="22" t="str">
        <f>IF(LEN(ProvisioningData!D178) &gt;0, ProvisioningData!D178, "")</f>
        <v/>
      </c>
      <c r="F178" s="22" t="str">
        <f>IF(LEN(ProvisioningData!C178) &gt;0, ProvisioningData!C178, "")</f>
        <v/>
      </c>
      <c r="G178" s="22" t="str">
        <f t="shared" si="10"/>
        <v/>
      </c>
      <c r="H178" s="22" t="str">
        <f>IF(LEN(UserForm!F182) &gt;0, UserForm!F182, "")</f>
        <v/>
      </c>
      <c r="I178" s="22" t="str">
        <f>IF(LEN(ProvisioningData!E178) &gt;0, ProvisioningData!E178, "")</f>
        <v/>
      </c>
    </row>
    <row r="179" spans="1:9" x14ac:dyDescent="0.25">
      <c r="A179" s="22" t="str">
        <f t="shared" si="8"/>
        <v xml:space="preserve"> </v>
      </c>
      <c r="B179" s="22" t="str">
        <f t="shared" si="9"/>
        <v/>
      </c>
      <c r="C179" s="22" t="str">
        <f>IF(LEN(ProvisioningData!B179) &gt; 0, ProvisioningData!B179, "")</f>
        <v xml:space="preserve"> </v>
      </c>
      <c r="D179" s="22" t="str">
        <f>IF(LEN(ProvisioningData!A179) &gt;0, ProvisioningData!A179, "")</f>
        <v/>
      </c>
      <c r="E179" s="22" t="str">
        <f>IF(LEN(ProvisioningData!D179) &gt;0, ProvisioningData!D179, "")</f>
        <v/>
      </c>
      <c r="F179" s="22" t="str">
        <f>IF(LEN(ProvisioningData!C179) &gt;0, ProvisioningData!C179, "")</f>
        <v/>
      </c>
      <c r="G179" s="22" t="str">
        <f t="shared" si="10"/>
        <v/>
      </c>
      <c r="H179" s="22" t="str">
        <f>IF(LEN(UserForm!F183) &gt;0, UserForm!F183, "")</f>
        <v/>
      </c>
      <c r="I179" s="22" t="str">
        <f>IF(LEN(ProvisioningData!E179) &gt;0, ProvisioningData!E179, "")</f>
        <v/>
      </c>
    </row>
    <row r="180" spans="1:9" x14ac:dyDescent="0.25">
      <c r="A180" s="22" t="str">
        <f t="shared" si="8"/>
        <v xml:space="preserve"> </v>
      </c>
      <c r="B180" s="22" t="str">
        <f t="shared" si="9"/>
        <v/>
      </c>
      <c r="C180" s="22" t="str">
        <f>IF(LEN(ProvisioningData!B180) &gt; 0, ProvisioningData!B180, "")</f>
        <v xml:space="preserve"> </v>
      </c>
      <c r="D180" s="22" t="str">
        <f>IF(LEN(ProvisioningData!A180) &gt;0, ProvisioningData!A180, "")</f>
        <v/>
      </c>
      <c r="E180" s="22" t="str">
        <f>IF(LEN(ProvisioningData!D180) &gt;0, ProvisioningData!D180, "")</f>
        <v/>
      </c>
      <c r="F180" s="22" t="str">
        <f>IF(LEN(ProvisioningData!C180) &gt;0, ProvisioningData!C180, "")</f>
        <v/>
      </c>
      <c r="G180" s="22" t="str">
        <f t="shared" si="10"/>
        <v/>
      </c>
      <c r="H180" s="22" t="str">
        <f>IF(LEN(UserForm!F184) &gt;0, UserForm!F184, "")</f>
        <v/>
      </c>
      <c r="I180" s="22" t="str">
        <f>IF(LEN(ProvisioningData!E180) &gt;0, ProvisioningData!E180, "")</f>
        <v/>
      </c>
    </row>
    <row r="181" spans="1:9" x14ac:dyDescent="0.25">
      <c r="A181" s="22" t="str">
        <f t="shared" si="8"/>
        <v xml:space="preserve"> </v>
      </c>
      <c r="B181" s="22" t="str">
        <f t="shared" si="9"/>
        <v/>
      </c>
      <c r="C181" s="22" t="str">
        <f>IF(LEN(ProvisioningData!B181) &gt; 0, ProvisioningData!B181, "")</f>
        <v xml:space="preserve"> </v>
      </c>
      <c r="D181" s="22" t="str">
        <f>IF(LEN(ProvisioningData!A181) &gt;0, ProvisioningData!A181, "")</f>
        <v/>
      </c>
      <c r="E181" s="22" t="str">
        <f>IF(LEN(ProvisioningData!D181) &gt;0, ProvisioningData!D181, "")</f>
        <v/>
      </c>
      <c r="F181" s="22" t="str">
        <f>IF(LEN(ProvisioningData!C181) &gt;0, ProvisioningData!C181, "")</f>
        <v/>
      </c>
      <c r="G181" s="22" t="str">
        <f t="shared" si="10"/>
        <v/>
      </c>
      <c r="H181" s="22" t="str">
        <f>IF(LEN(UserForm!F185) &gt;0, UserForm!F185, "")</f>
        <v/>
      </c>
      <c r="I181" s="22" t="str">
        <f>IF(LEN(ProvisioningData!E181) &gt;0, ProvisioningData!E181, "")</f>
        <v/>
      </c>
    </row>
    <row r="182" spans="1:9" x14ac:dyDescent="0.25">
      <c r="A182" s="22" t="str">
        <f t="shared" si="8"/>
        <v xml:space="preserve"> </v>
      </c>
      <c r="B182" s="22" t="str">
        <f t="shared" si="9"/>
        <v/>
      </c>
      <c r="C182" s="22" t="str">
        <f>IF(LEN(ProvisioningData!B182) &gt; 0, ProvisioningData!B182, "")</f>
        <v xml:space="preserve"> </v>
      </c>
      <c r="D182" s="22" t="str">
        <f>IF(LEN(ProvisioningData!A182) &gt;0, ProvisioningData!A182, "")</f>
        <v/>
      </c>
      <c r="E182" s="22" t="str">
        <f>IF(LEN(ProvisioningData!D182) &gt;0, ProvisioningData!D182, "")</f>
        <v/>
      </c>
      <c r="F182" s="22" t="str">
        <f>IF(LEN(ProvisioningData!C182) &gt;0, ProvisioningData!C182, "")</f>
        <v/>
      </c>
      <c r="G182" s="22" t="str">
        <f t="shared" si="10"/>
        <v/>
      </c>
      <c r="H182" s="22" t="str">
        <f>IF(LEN(UserForm!F186) &gt;0, UserForm!F186, "")</f>
        <v/>
      </c>
      <c r="I182" s="22" t="str">
        <f>IF(LEN(ProvisioningData!E182) &gt;0, ProvisioningData!E182, "")</f>
        <v/>
      </c>
    </row>
    <row r="183" spans="1:9" x14ac:dyDescent="0.25">
      <c r="A183" s="22" t="str">
        <f t="shared" si="8"/>
        <v xml:space="preserve"> </v>
      </c>
      <c r="B183" s="22" t="str">
        <f t="shared" si="9"/>
        <v/>
      </c>
      <c r="C183" s="22" t="str">
        <f>IF(LEN(ProvisioningData!B183) &gt; 0, ProvisioningData!B183, "")</f>
        <v xml:space="preserve"> </v>
      </c>
      <c r="D183" s="22" t="str">
        <f>IF(LEN(ProvisioningData!A183) &gt;0, ProvisioningData!A183, "")</f>
        <v/>
      </c>
      <c r="E183" s="22" t="str">
        <f>IF(LEN(ProvisioningData!D183) &gt;0, ProvisioningData!D183, "")</f>
        <v/>
      </c>
      <c r="F183" s="22" t="str">
        <f>IF(LEN(ProvisioningData!C183) &gt;0, ProvisioningData!C183, "")</f>
        <v/>
      </c>
      <c r="G183" s="22" t="str">
        <f t="shared" si="10"/>
        <v/>
      </c>
      <c r="H183" s="22" t="str">
        <f>IF(LEN(UserForm!F187) &gt;0, UserForm!F187, "")</f>
        <v/>
      </c>
      <c r="I183" s="22" t="str">
        <f>IF(LEN(ProvisioningData!E183) &gt;0, ProvisioningData!E183, "")</f>
        <v/>
      </c>
    </row>
    <row r="184" spans="1:9" x14ac:dyDescent="0.25">
      <c r="A184" s="22" t="str">
        <f t="shared" si="8"/>
        <v xml:space="preserve"> </v>
      </c>
      <c r="B184" s="22" t="str">
        <f t="shared" si="9"/>
        <v/>
      </c>
      <c r="C184" s="22" t="str">
        <f>IF(LEN(ProvisioningData!B184) &gt; 0, ProvisioningData!B184, "")</f>
        <v xml:space="preserve"> </v>
      </c>
      <c r="D184" s="22" t="str">
        <f>IF(LEN(ProvisioningData!A184) &gt;0, ProvisioningData!A184, "")</f>
        <v/>
      </c>
      <c r="E184" s="22" t="str">
        <f>IF(LEN(ProvisioningData!D184) &gt;0, ProvisioningData!D184, "")</f>
        <v/>
      </c>
      <c r="F184" s="22" t="str">
        <f>IF(LEN(ProvisioningData!C184) &gt;0, ProvisioningData!C184, "")</f>
        <v/>
      </c>
      <c r="G184" s="22" t="str">
        <f t="shared" si="10"/>
        <v/>
      </c>
      <c r="H184" s="22" t="str">
        <f>IF(LEN(UserForm!F188) &gt;0, UserForm!F188, "")</f>
        <v/>
      </c>
      <c r="I184" s="22" t="str">
        <f>IF(LEN(ProvisioningData!E184) &gt;0, ProvisioningData!E184, "")</f>
        <v/>
      </c>
    </row>
    <row r="185" spans="1:9" x14ac:dyDescent="0.25">
      <c r="A185" s="22" t="str">
        <f t="shared" si="8"/>
        <v xml:space="preserve"> </v>
      </c>
      <c r="B185" s="22" t="str">
        <f t="shared" si="9"/>
        <v/>
      </c>
      <c r="C185" s="22" t="str">
        <f>IF(LEN(ProvisioningData!B185) &gt; 0, ProvisioningData!B185, "")</f>
        <v xml:space="preserve"> </v>
      </c>
      <c r="D185" s="22" t="str">
        <f>IF(LEN(ProvisioningData!A185) &gt;0, ProvisioningData!A185, "")</f>
        <v/>
      </c>
      <c r="E185" s="22" t="str">
        <f>IF(LEN(ProvisioningData!D185) &gt;0, ProvisioningData!D185, "")</f>
        <v/>
      </c>
      <c r="F185" s="22" t="str">
        <f>IF(LEN(ProvisioningData!C185) &gt;0, ProvisioningData!C185, "")</f>
        <v/>
      </c>
      <c r="G185" s="22" t="str">
        <f t="shared" si="10"/>
        <v/>
      </c>
      <c r="H185" s="22" t="str">
        <f>IF(LEN(UserForm!F189) &gt;0, UserForm!F189, "")</f>
        <v/>
      </c>
      <c r="I185" s="22" t="str">
        <f>IF(LEN(ProvisioningData!E185) &gt;0, ProvisioningData!E185, "")</f>
        <v/>
      </c>
    </row>
    <row r="186" spans="1:9" x14ac:dyDescent="0.25">
      <c r="A186" s="22" t="str">
        <f t="shared" si="8"/>
        <v xml:space="preserve"> </v>
      </c>
      <c r="B186" s="22" t="str">
        <f t="shared" si="9"/>
        <v/>
      </c>
      <c r="C186" s="22" t="str">
        <f>IF(LEN(ProvisioningData!B186) &gt; 0, ProvisioningData!B186, "")</f>
        <v xml:space="preserve"> </v>
      </c>
      <c r="D186" s="22" t="str">
        <f>IF(LEN(ProvisioningData!A186) &gt;0, ProvisioningData!A186, "")</f>
        <v/>
      </c>
      <c r="E186" s="22" t="str">
        <f>IF(LEN(ProvisioningData!D186) &gt;0, ProvisioningData!D186, "")</f>
        <v/>
      </c>
      <c r="F186" s="22" t="str">
        <f>IF(LEN(ProvisioningData!C186) &gt;0, ProvisioningData!C186, "")</f>
        <v/>
      </c>
      <c r="G186" s="22" t="str">
        <f t="shared" si="10"/>
        <v/>
      </c>
      <c r="H186" s="22" t="str">
        <f>IF(LEN(UserForm!F190) &gt;0, UserForm!F190, "")</f>
        <v/>
      </c>
      <c r="I186" s="22" t="str">
        <f>IF(LEN(ProvisioningData!E186) &gt;0, ProvisioningData!E186, "")</f>
        <v/>
      </c>
    </row>
    <row r="187" spans="1:9" x14ac:dyDescent="0.25">
      <c r="A187" s="22" t="str">
        <f t="shared" si="8"/>
        <v xml:space="preserve"> </v>
      </c>
      <c r="B187" s="22" t="str">
        <f t="shared" si="9"/>
        <v/>
      </c>
      <c r="C187" s="22" t="str">
        <f>IF(LEN(ProvisioningData!B187) &gt; 0, ProvisioningData!B187, "")</f>
        <v xml:space="preserve"> </v>
      </c>
      <c r="D187" s="22" t="str">
        <f>IF(LEN(ProvisioningData!A187) &gt;0, ProvisioningData!A187, "")</f>
        <v/>
      </c>
      <c r="E187" s="22" t="str">
        <f>IF(LEN(ProvisioningData!D187) &gt;0, ProvisioningData!D187, "")</f>
        <v/>
      </c>
      <c r="F187" s="22" t="str">
        <f>IF(LEN(ProvisioningData!C187) &gt;0, ProvisioningData!C187, "")</f>
        <v/>
      </c>
      <c r="G187" s="22" t="str">
        <f t="shared" si="10"/>
        <v/>
      </c>
      <c r="H187" s="22" t="str">
        <f>IF(LEN(UserForm!F191) &gt;0, UserForm!F191, "")</f>
        <v/>
      </c>
      <c r="I187" s="22" t="str">
        <f>IF(LEN(ProvisioningData!E187) &gt;0, ProvisioningData!E187, "")</f>
        <v/>
      </c>
    </row>
    <row r="188" spans="1:9" x14ac:dyDescent="0.25">
      <c r="A188" s="22" t="str">
        <f t="shared" si="8"/>
        <v xml:space="preserve"> </v>
      </c>
      <c r="B188" s="22" t="str">
        <f t="shared" si="9"/>
        <v/>
      </c>
      <c r="C188" s="22" t="str">
        <f>IF(LEN(ProvisioningData!B188) &gt; 0, ProvisioningData!B188, "")</f>
        <v xml:space="preserve"> </v>
      </c>
      <c r="D188" s="22" t="str">
        <f>IF(LEN(ProvisioningData!A188) &gt;0, ProvisioningData!A188, "")</f>
        <v/>
      </c>
      <c r="E188" s="22" t="str">
        <f>IF(LEN(ProvisioningData!D188) &gt;0, ProvisioningData!D188, "")</f>
        <v/>
      </c>
      <c r="F188" s="22" t="str">
        <f>IF(LEN(ProvisioningData!C188) &gt;0, ProvisioningData!C188, "")</f>
        <v/>
      </c>
      <c r="G188" s="22" t="str">
        <f t="shared" si="10"/>
        <v/>
      </c>
      <c r="H188" s="22" t="str">
        <f>IF(LEN(UserForm!F192) &gt;0, UserForm!F192, "")</f>
        <v/>
      </c>
      <c r="I188" s="22" t="str">
        <f>IF(LEN(ProvisioningData!E188) &gt;0, ProvisioningData!E188, "")</f>
        <v/>
      </c>
    </row>
    <row r="189" spans="1:9" x14ac:dyDescent="0.25">
      <c r="A189" s="22" t="str">
        <f t="shared" si="8"/>
        <v xml:space="preserve"> </v>
      </c>
      <c r="B189" s="22" t="str">
        <f t="shared" si="9"/>
        <v/>
      </c>
      <c r="C189" s="22" t="str">
        <f>IF(LEN(ProvisioningData!B189) &gt; 0, ProvisioningData!B189, "")</f>
        <v xml:space="preserve"> </v>
      </c>
      <c r="D189" s="22" t="str">
        <f>IF(LEN(ProvisioningData!A189) &gt;0, ProvisioningData!A189, "")</f>
        <v/>
      </c>
      <c r="E189" s="22" t="str">
        <f>IF(LEN(ProvisioningData!D189) &gt;0, ProvisioningData!D189, "")</f>
        <v/>
      </c>
      <c r="F189" s="22" t="str">
        <f>IF(LEN(ProvisioningData!C189) &gt;0, ProvisioningData!C189, "")</f>
        <v/>
      </c>
      <c r="G189" s="22" t="str">
        <f t="shared" si="10"/>
        <v/>
      </c>
      <c r="H189" s="22" t="str">
        <f>IF(LEN(UserForm!F193) &gt;0, UserForm!F193, "")</f>
        <v/>
      </c>
      <c r="I189" s="22" t="str">
        <f>IF(LEN(ProvisioningData!E189) &gt;0, ProvisioningData!E189, "")</f>
        <v/>
      </c>
    </row>
    <row r="190" spans="1:9" x14ac:dyDescent="0.25">
      <c r="A190" s="22" t="str">
        <f t="shared" si="8"/>
        <v xml:space="preserve"> </v>
      </c>
      <c r="B190" s="22" t="str">
        <f t="shared" si="9"/>
        <v/>
      </c>
      <c r="C190" s="22" t="str">
        <f>IF(LEN(ProvisioningData!B190) &gt; 0, ProvisioningData!B190, "")</f>
        <v xml:space="preserve"> </v>
      </c>
      <c r="D190" s="22" t="str">
        <f>IF(LEN(ProvisioningData!A190) &gt;0, ProvisioningData!A190, "")</f>
        <v/>
      </c>
      <c r="E190" s="22" t="str">
        <f>IF(LEN(ProvisioningData!D190) &gt;0, ProvisioningData!D190, "")</f>
        <v/>
      </c>
      <c r="F190" s="22" t="str">
        <f>IF(LEN(ProvisioningData!C190) &gt;0, ProvisioningData!C190, "")</f>
        <v/>
      </c>
      <c r="G190" s="22" t="str">
        <f t="shared" si="10"/>
        <v/>
      </c>
      <c r="H190" s="22" t="str">
        <f>IF(LEN(UserForm!F194) &gt;0, UserForm!F194, "")</f>
        <v/>
      </c>
      <c r="I190" s="22" t="str">
        <f>IF(LEN(ProvisioningData!E190) &gt;0, ProvisioningData!E190, "")</f>
        <v/>
      </c>
    </row>
    <row r="191" spans="1:9" x14ac:dyDescent="0.25">
      <c r="A191" s="22" t="str">
        <f t="shared" si="8"/>
        <v xml:space="preserve"> </v>
      </c>
      <c r="B191" s="22" t="str">
        <f t="shared" si="9"/>
        <v/>
      </c>
      <c r="C191" s="22" t="str">
        <f>IF(LEN(ProvisioningData!B191) &gt; 0, ProvisioningData!B191, "")</f>
        <v xml:space="preserve"> </v>
      </c>
      <c r="D191" s="22" t="str">
        <f>IF(LEN(ProvisioningData!A191) &gt;0, ProvisioningData!A191, "")</f>
        <v/>
      </c>
      <c r="E191" s="22" t="str">
        <f>IF(LEN(ProvisioningData!D191) &gt;0, ProvisioningData!D191, "")</f>
        <v/>
      </c>
      <c r="F191" s="22" t="str">
        <f>IF(LEN(ProvisioningData!C191) &gt;0, ProvisioningData!C191, "")</f>
        <v/>
      </c>
      <c r="G191" s="22" t="str">
        <f t="shared" si="10"/>
        <v/>
      </c>
      <c r="H191" s="22" t="str">
        <f>IF(LEN(UserForm!F195) &gt;0, UserForm!F195, "")</f>
        <v/>
      </c>
      <c r="I191" s="22" t="str">
        <f>IF(LEN(ProvisioningData!E191) &gt;0, ProvisioningData!E191, "")</f>
        <v/>
      </c>
    </row>
    <row r="192" spans="1:9" x14ac:dyDescent="0.25">
      <c r="A192" s="22" t="str">
        <f t="shared" si="8"/>
        <v xml:space="preserve"> </v>
      </c>
      <c r="B192" s="22" t="str">
        <f t="shared" si="9"/>
        <v/>
      </c>
      <c r="C192" s="22" t="str">
        <f>IF(LEN(ProvisioningData!B192) &gt; 0, ProvisioningData!B192, "")</f>
        <v xml:space="preserve"> </v>
      </c>
      <c r="D192" s="22" t="str">
        <f>IF(LEN(ProvisioningData!A192) &gt;0, ProvisioningData!A192, "")</f>
        <v/>
      </c>
      <c r="E192" s="22" t="str">
        <f>IF(LEN(ProvisioningData!D192) &gt;0, ProvisioningData!D192, "")</f>
        <v/>
      </c>
      <c r="F192" s="22" t="str">
        <f>IF(LEN(ProvisioningData!C192) &gt;0, ProvisioningData!C192, "")</f>
        <v/>
      </c>
      <c r="G192" s="22" t="str">
        <f t="shared" si="10"/>
        <v/>
      </c>
      <c r="H192" s="22" t="str">
        <f>IF(LEN(UserForm!F196) &gt;0, UserForm!F196, "")</f>
        <v/>
      </c>
      <c r="I192" s="22" t="str">
        <f>IF(LEN(ProvisioningData!E192) &gt;0, ProvisioningData!E192, "")</f>
        <v/>
      </c>
    </row>
    <row r="193" spans="1:9" x14ac:dyDescent="0.25">
      <c r="A193" s="22" t="str">
        <f t="shared" si="8"/>
        <v xml:space="preserve"> </v>
      </c>
      <c r="B193" s="22" t="str">
        <f t="shared" si="9"/>
        <v/>
      </c>
      <c r="C193" s="22" t="str">
        <f>IF(LEN(ProvisioningData!B193) &gt; 0, ProvisioningData!B193, "")</f>
        <v xml:space="preserve"> </v>
      </c>
      <c r="D193" s="22" t="str">
        <f>IF(LEN(ProvisioningData!A193) &gt;0, ProvisioningData!A193, "")</f>
        <v/>
      </c>
      <c r="E193" s="22" t="str">
        <f>IF(LEN(ProvisioningData!D193) &gt;0, ProvisioningData!D193, "")</f>
        <v/>
      </c>
      <c r="F193" s="22" t="str">
        <f>IF(LEN(ProvisioningData!C193) &gt;0, ProvisioningData!C193, "")</f>
        <v/>
      </c>
      <c r="G193" s="22" t="str">
        <f t="shared" si="10"/>
        <v/>
      </c>
      <c r="H193" s="22" t="str">
        <f>IF(LEN(UserForm!F197) &gt;0, UserForm!F197, "")</f>
        <v/>
      </c>
      <c r="I193" s="22" t="str">
        <f>IF(LEN(ProvisioningData!E193) &gt;0, ProvisioningData!E193, "")</f>
        <v/>
      </c>
    </row>
    <row r="194" spans="1:9" x14ac:dyDescent="0.25">
      <c r="A194" s="22" t="str">
        <f t="shared" ref="A194:A257" si="11">IF(LEN(C194) &gt; 0, LEFT(C194, SEARCH(" ", C194, 1)), "")</f>
        <v xml:space="preserve"> </v>
      </c>
      <c r="B194" s="22" t="str">
        <f t="shared" ref="B194:B257" si="12">IF(LEN(C194) &gt; 0, RIGHT(C194,LEN(C194)-SEARCH(" ",C194,1)), "")</f>
        <v/>
      </c>
      <c r="C194" s="22" t="str">
        <f>IF(LEN(ProvisioningData!B194) &gt; 0, ProvisioningData!B194, "")</f>
        <v xml:space="preserve"> </v>
      </c>
      <c r="D194" s="22" t="str">
        <f>IF(LEN(ProvisioningData!A194) &gt;0, ProvisioningData!A194, "")</f>
        <v/>
      </c>
      <c r="E194" s="22" t="str">
        <f>IF(LEN(ProvisioningData!D194) &gt;0, ProvisioningData!D194, "")</f>
        <v/>
      </c>
      <c r="F194" s="22" t="str">
        <f>IF(LEN(ProvisioningData!C194) &gt;0, ProvisioningData!C194, "")</f>
        <v/>
      </c>
      <c r="G194" s="22" t="str">
        <f t="shared" si="10"/>
        <v/>
      </c>
      <c r="H194" s="22" t="str">
        <f>IF(LEN(UserForm!F198) &gt;0, UserForm!F198, "")</f>
        <v/>
      </c>
      <c r="I194" s="22" t="str">
        <f>IF(LEN(ProvisioningData!E194) &gt;0, ProvisioningData!E194, "")</f>
        <v/>
      </c>
    </row>
    <row r="195" spans="1:9" x14ac:dyDescent="0.25">
      <c r="A195" s="22" t="str">
        <f t="shared" si="11"/>
        <v xml:space="preserve"> </v>
      </c>
      <c r="B195" s="22" t="str">
        <f t="shared" si="12"/>
        <v/>
      </c>
      <c r="C195" s="22" t="str">
        <f>IF(LEN(ProvisioningData!B195) &gt; 0, ProvisioningData!B195, "")</f>
        <v xml:space="preserve"> </v>
      </c>
      <c r="D195" s="22" t="str">
        <f>IF(LEN(ProvisioningData!A195) &gt;0, ProvisioningData!A195, "")</f>
        <v/>
      </c>
      <c r="E195" s="22" t="str">
        <f>IF(LEN(ProvisioningData!D195) &gt;0, ProvisioningData!D195, "")</f>
        <v/>
      </c>
      <c r="F195" s="22" t="str">
        <f>IF(LEN(ProvisioningData!C195) &gt;0, ProvisioningData!C195, "")</f>
        <v/>
      </c>
      <c r="G195" s="22" t="str">
        <f t="shared" si="10"/>
        <v/>
      </c>
      <c r="H195" s="22" t="str">
        <f>IF(LEN(UserForm!F199) &gt;0, UserForm!F199, "")</f>
        <v/>
      </c>
      <c r="I195" s="22" t="str">
        <f>IF(LEN(ProvisioningData!E195) &gt;0, ProvisioningData!E195, "")</f>
        <v/>
      </c>
    </row>
    <row r="196" spans="1:9" x14ac:dyDescent="0.25">
      <c r="A196" s="22" t="str">
        <f t="shared" si="11"/>
        <v xml:space="preserve"> </v>
      </c>
      <c r="B196" s="22" t="str">
        <f t="shared" si="12"/>
        <v/>
      </c>
      <c r="C196" s="22" t="str">
        <f>IF(LEN(ProvisioningData!B196) &gt; 0, ProvisioningData!B196, "")</f>
        <v xml:space="preserve"> </v>
      </c>
      <c r="D196" s="22" t="str">
        <f>IF(LEN(ProvisioningData!A196) &gt;0, ProvisioningData!A196, "")</f>
        <v/>
      </c>
      <c r="E196" s="22" t="str">
        <f>IF(LEN(ProvisioningData!D196) &gt;0, ProvisioningData!D196, "")</f>
        <v/>
      </c>
      <c r="F196" s="22" t="str">
        <f>IF(LEN(ProvisioningData!C196) &gt;0, ProvisioningData!C196, "")</f>
        <v/>
      </c>
      <c r="G196" s="22" t="str">
        <f t="shared" si="10"/>
        <v/>
      </c>
      <c r="H196" s="22" t="str">
        <f>IF(LEN(UserForm!F200) &gt;0, UserForm!F200, "")</f>
        <v/>
      </c>
      <c r="I196" s="22" t="str">
        <f>IF(LEN(ProvisioningData!E196) &gt;0, ProvisioningData!E196, "")</f>
        <v/>
      </c>
    </row>
    <row r="197" spans="1:9" x14ac:dyDescent="0.25">
      <c r="A197" s="22" t="str">
        <f t="shared" si="11"/>
        <v xml:space="preserve"> </v>
      </c>
      <c r="B197" s="22" t="str">
        <f t="shared" si="12"/>
        <v/>
      </c>
      <c r="C197" s="22" t="str">
        <f>IF(LEN(ProvisioningData!B197) &gt; 0, ProvisioningData!B197, "")</f>
        <v xml:space="preserve"> </v>
      </c>
      <c r="D197" s="22" t="str">
        <f>IF(LEN(ProvisioningData!A197) &gt;0, ProvisioningData!A197, "")</f>
        <v/>
      </c>
      <c r="E197" s="22" t="str">
        <f>IF(LEN(ProvisioningData!D197) &gt;0, ProvisioningData!D197, "")</f>
        <v/>
      </c>
      <c r="F197" s="22" t="str">
        <f>IF(LEN(ProvisioningData!C197) &gt;0, ProvisioningData!C197, "")</f>
        <v/>
      </c>
      <c r="G197" s="22" t="str">
        <f t="shared" si="10"/>
        <v/>
      </c>
      <c r="H197" s="22" t="str">
        <f>IF(LEN(UserForm!F201) &gt;0, UserForm!F201, "")</f>
        <v/>
      </c>
      <c r="I197" s="22" t="str">
        <f>IF(LEN(ProvisioningData!E197) &gt;0, ProvisioningData!E197, "")</f>
        <v/>
      </c>
    </row>
    <row r="198" spans="1:9" x14ac:dyDescent="0.25">
      <c r="A198" s="22" t="str">
        <f t="shared" si="11"/>
        <v xml:space="preserve"> </v>
      </c>
      <c r="B198" s="22" t="str">
        <f t="shared" si="12"/>
        <v/>
      </c>
      <c r="C198" s="22" t="str">
        <f>IF(LEN(ProvisioningData!B198) &gt; 0, ProvisioningData!B198, "")</f>
        <v xml:space="preserve"> </v>
      </c>
      <c r="D198" s="22" t="str">
        <f>IF(LEN(ProvisioningData!A198) &gt;0, ProvisioningData!A198, "")</f>
        <v/>
      </c>
      <c r="E198" s="22" t="str">
        <f>IF(LEN(ProvisioningData!D198) &gt;0, ProvisioningData!D198, "")</f>
        <v/>
      </c>
      <c r="F198" s="22" t="str">
        <f>IF(LEN(ProvisioningData!C198) &gt;0, ProvisioningData!C198, "")</f>
        <v/>
      </c>
      <c r="G198" s="22" t="str">
        <f t="shared" si="10"/>
        <v/>
      </c>
      <c r="H198" s="22" t="str">
        <f>IF(LEN(UserForm!F202) &gt;0, UserForm!F202, "")</f>
        <v/>
      </c>
      <c r="I198" s="22" t="str">
        <f>IF(LEN(ProvisioningData!E198) &gt;0, ProvisioningData!E198, "")</f>
        <v/>
      </c>
    </row>
    <row r="199" spans="1:9" x14ac:dyDescent="0.25">
      <c r="A199" s="22" t="str">
        <f t="shared" si="11"/>
        <v xml:space="preserve"> </v>
      </c>
      <c r="B199" s="22" t="str">
        <f t="shared" si="12"/>
        <v/>
      </c>
      <c r="C199" s="22" t="str">
        <f>IF(LEN(ProvisioningData!B199) &gt; 0, ProvisioningData!B199, "")</f>
        <v xml:space="preserve"> </v>
      </c>
      <c r="D199" s="22" t="str">
        <f>IF(LEN(ProvisioningData!A199) &gt;0, ProvisioningData!A199, "")</f>
        <v/>
      </c>
      <c r="E199" s="22" t="str">
        <f>IF(LEN(ProvisioningData!D199) &gt;0, ProvisioningData!D199, "")</f>
        <v/>
      </c>
      <c r="F199" s="22" t="str">
        <f>IF(LEN(ProvisioningData!C199) &gt;0, ProvisioningData!C199, "")</f>
        <v/>
      </c>
      <c r="G199" s="22" t="str">
        <f t="shared" si="10"/>
        <v/>
      </c>
      <c r="H199" s="22" t="str">
        <f>IF(LEN(UserForm!F203) &gt;0, UserForm!F203, "")</f>
        <v/>
      </c>
      <c r="I199" s="22" t="str">
        <f>IF(LEN(ProvisioningData!E199) &gt;0, ProvisioningData!E199, "")</f>
        <v/>
      </c>
    </row>
    <row r="200" spans="1:9" x14ac:dyDescent="0.25">
      <c r="A200" s="22" t="str">
        <f t="shared" si="11"/>
        <v xml:space="preserve"> </v>
      </c>
      <c r="B200" s="22" t="str">
        <f t="shared" si="12"/>
        <v/>
      </c>
      <c r="C200" s="22" t="str">
        <f>IF(LEN(ProvisioningData!B200) &gt; 0, ProvisioningData!B200, "")</f>
        <v xml:space="preserve"> </v>
      </c>
      <c r="D200" s="22" t="str">
        <f>IF(LEN(ProvisioningData!A200) &gt;0, ProvisioningData!A200, "")</f>
        <v/>
      </c>
      <c r="E200" s="22" t="str">
        <f>IF(LEN(ProvisioningData!D200) &gt;0, ProvisioningData!D200, "")</f>
        <v/>
      </c>
      <c r="F200" s="22" t="str">
        <f>IF(LEN(ProvisioningData!C200) &gt;0, ProvisioningData!C200, "")</f>
        <v/>
      </c>
      <c r="G200" s="22" t="str">
        <f t="shared" si="10"/>
        <v/>
      </c>
      <c r="H200" s="22" t="str">
        <f>IF(LEN(UserForm!F204) &gt;0, UserForm!F204, "")</f>
        <v/>
      </c>
      <c r="I200" s="22" t="str">
        <f>IF(LEN(ProvisioningData!E200) &gt;0, ProvisioningData!E200, "")</f>
        <v/>
      </c>
    </row>
    <row r="201" spans="1:9" x14ac:dyDescent="0.25">
      <c r="A201" s="22" t="str">
        <f t="shared" si="11"/>
        <v/>
      </c>
      <c r="B201" s="22" t="str">
        <f t="shared" si="12"/>
        <v/>
      </c>
      <c r="C201" s="22" t="str">
        <f>IF(LEN(ProvisioningData!H201) &gt; 0, ProvisioningData!H201, "")</f>
        <v/>
      </c>
      <c r="D201" s="22" t="str">
        <f>IF(LEN(ProvisioningData!A201) &gt;0, ProvisioningData!A201, "")</f>
        <v/>
      </c>
      <c r="E201" s="22" t="str">
        <f>IF(LEN(ProvisioningData!D201) &gt;0, ProvisioningData!D201, "")</f>
        <v/>
      </c>
      <c r="F201" s="22" t="str">
        <f>IF(LEN(ProvisioningData!C201) &gt;0, ProvisioningData!C201, "")</f>
        <v/>
      </c>
      <c r="G201" s="22" t="str">
        <f t="shared" si="10"/>
        <v/>
      </c>
      <c r="H201" s="22" t="str">
        <f>IF(LEN(UserForm!F205) &gt;0, UserForm!F205, "")</f>
        <v/>
      </c>
      <c r="I201" s="22" t="str">
        <f>IF(LEN(ProvisioningData!E201) &gt;0, ProvisioningData!E201, "")</f>
        <v/>
      </c>
    </row>
    <row r="202" spans="1:9" x14ac:dyDescent="0.25">
      <c r="A202" s="22" t="str">
        <f t="shared" si="11"/>
        <v/>
      </c>
      <c r="B202" s="22" t="str">
        <f t="shared" si="12"/>
        <v/>
      </c>
      <c r="C202" s="22" t="str">
        <f>IF(LEN(ProvisioningData!H202) &gt; 0, ProvisioningData!H202, "")</f>
        <v/>
      </c>
      <c r="D202" s="22" t="str">
        <f>IF(LEN(ProvisioningData!A202) &gt;0, ProvisioningData!A202, "")</f>
        <v/>
      </c>
      <c r="E202" s="22" t="str">
        <f>IF(LEN(ProvisioningData!D202) &gt;0, ProvisioningData!D202, "")</f>
        <v/>
      </c>
      <c r="F202" s="22" t="str">
        <f>IF(LEN(ProvisioningData!C202) &gt;0, ProvisioningData!C202, "")</f>
        <v/>
      </c>
      <c r="G202" s="22" t="str">
        <f t="shared" si="10"/>
        <v/>
      </c>
      <c r="H202" s="22" t="str">
        <f>IF(LEN(UserForm!F206) &gt;0, UserForm!F206, "")</f>
        <v/>
      </c>
      <c r="I202" s="22" t="str">
        <f>IF(LEN(ProvisioningData!E202) &gt;0, ProvisioningData!E202, "")</f>
        <v/>
      </c>
    </row>
    <row r="203" spans="1:9" x14ac:dyDescent="0.25">
      <c r="A203" s="22" t="str">
        <f t="shared" si="11"/>
        <v/>
      </c>
      <c r="B203" s="22" t="str">
        <f t="shared" si="12"/>
        <v/>
      </c>
      <c r="C203" s="22" t="str">
        <f>IF(LEN(ProvisioningData!H203) &gt; 0, ProvisioningData!H203, "")</f>
        <v/>
      </c>
      <c r="D203" s="22" t="str">
        <f>IF(LEN(ProvisioningData!A203) &gt;0, ProvisioningData!A203, "")</f>
        <v/>
      </c>
      <c r="E203" s="22" t="str">
        <f>IF(LEN(ProvisioningData!D203) &gt;0, ProvisioningData!D203, "")</f>
        <v/>
      </c>
      <c r="F203" s="22" t="str">
        <f>IF(LEN(ProvisioningData!C203) &gt;0, ProvisioningData!C203, "")</f>
        <v/>
      </c>
      <c r="G203" s="22" t="str">
        <f t="shared" si="10"/>
        <v/>
      </c>
      <c r="H203" s="22" t="str">
        <f>IF(LEN(UserForm!F207) &gt;0, UserForm!F207, "")</f>
        <v/>
      </c>
      <c r="I203" s="22" t="str">
        <f>IF(LEN(ProvisioningData!E203) &gt;0, ProvisioningData!E203, "")</f>
        <v/>
      </c>
    </row>
    <row r="204" spans="1:9" x14ac:dyDescent="0.25">
      <c r="A204" s="22" t="str">
        <f t="shared" si="11"/>
        <v/>
      </c>
      <c r="B204" s="22" t="str">
        <f t="shared" si="12"/>
        <v/>
      </c>
      <c r="C204" s="22" t="str">
        <f>IF(LEN(ProvisioningData!H204) &gt; 0, ProvisioningData!H204, "")</f>
        <v/>
      </c>
      <c r="D204" s="22" t="str">
        <f>IF(LEN(ProvisioningData!A204) &gt;0, ProvisioningData!A204, "")</f>
        <v/>
      </c>
      <c r="E204" s="22" t="str">
        <f>IF(LEN(ProvisioningData!D204) &gt;0, ProvisioningData!D204, "")</f>
        <v/>
      </c>
      <c r="F204" s="22" t="str">
        <f>IF(LEN(ProvisioningData!C204) &gt;0, ProvisioningData!C204, "")</f>
        <v/>
      </c>
      <c r="G204" s="22" t="str">
        <f t="shared" si="10"/>
        <v/>
      </c>
      <c r="H204" s="22" t="str">
        <f>IF(LEN(UserForm!F208) &gt;0, UserForm!F208, "")</f>
        <v/>
      </c>
      <c r="I204" s="22" t="str">
        <f>IF(LEN(ProvisioningData!E204) &gt;0, ProvisioningData!E204, "")</f>
        <v/>
      </c>
    </row>
    <row r="205" spans="1:9" x14ac:dyDescent="0.25">
      <c r="A205" s="22" t="str">
        <f t="shared" si="11"/>
        <v/>
      </c>
      <c r="B205" s="22" t="str">
        <f t="shared" si="12"/>
        <v/>
      </c>
      <c r="C205" s="22" t="str">
        <f>IF(LEN(ProvisioningData!H205) &gt; 0, ProvisioningData!H205, "")</f>
        <v/>
      </c>
      <c r="D205" s="22" t="str">
        <f>IF(LEN(ProvisioningData!A205) &gt;0, ProvisioningData!A205, "")</f>
        <v/>
      </c>
      <c r="E205" s="22" t="str">
        <f>IF(LEN(ProvisioningData!D205) &gt;0, ProvisioningData!D205, "")</f>
        <v/>
      </c>
      <c r="F205" s="22" t="str">
        <f>IF(LEN(ProvisioningData!C205) &gt;0, ProvisioningData!C205, "")</f>
        <v/>
      </c>
      <c r="G205" s="22" t="str">
        <f t="shared" si="10"/>
        <v/>
      </c>
      <c r="H205" s="22" t="str">
        <f>IF(LEN(UserForm!F209) &gt;0, UserForm!F209, "")</f>
        <v/>
      </c>
      <c r="I205" s="22" t="str">
        <f>IF(LEN(ProvisioningData!E205) &gt;0, ProvisioningData!E205, "")</f>
        <v/>
      </c>
    </row>
    <row r="206" spans="1:9" x14ac:dyDescent="0.25">
      <c r="A206" s="22" t="str">
        <f t="shared" si="11"/>
        <v/>
      </c>
      <c r="B206" s="22" t="str">
        <f t="shared" si="12"/>
        <v/>
      </c>
      <c r="C206" s="22" t="str">
        <f>IF(LEN(ProvisioningData!H206) &gt; 0, ProvisioningData!H206, "")</f>
        <v/>
      </c>
      <c r="D206" s="22" t="str">
        <f>IF(LEN(ProvisioningData!A206) &gt;0, ProvisioningData!A206, "")</f>
        <v/>
      </c>
      <c r="E206" s="22" t="str">
        <f>IF(LEN(ProvisioningData!D206) &gt;0, ProvisioningData!D206, "")</f>
        <v/>
      </c>
      <c r="F206" s="22" t="str">
        <f>IF(LEN(ProvisioningData!C206) &gt;0, ProvisioningData!C206, "")</f>
        <v/>
      </c>
      <c r="G206" s="22" t="str">
        <f t="shared" si="10"/>
        <v/>
      </c>
      <c r="H206" s="22" t="str">
        <f>IF(LEN(UserForm!F210) &gt;0, UserForm!F210, "")</f>
        <v/>
      </c>
      <c r="I206" s="22" t="str">
        <f>IF(LEN(ProvisioningData!E206) &gt;0, ProvisioningData!E206, "")</f>
        <v/>
      </c>
    </row>
    <row r="207" spans="1:9" x14ac:dyDescent="0.25">
      <c r="A207" s="22" t="str">
        <f t="shared" si="11"/>
        <v/>
      </c>
      <c r="B207" s="22" t="str">
        <f t="shared" si="12"/>
        <v/>
      </c>
      <c r="C207" s="22" t="str">
        <f>IF(LEN(ProvisioningData!H207) &gt; 0, ProvisioningData!H207, "")</f>
        <v/>
      </c>
      <c r="D207" s="22" t="str">
        <f>IF(LEN(ProvisioningData!A207) &gt;0, ProvisioningData!A207, "")</f>
        <v/>
      </c>
      <c r="E207" s="22" t="str">
        <f>IF(LEN(ProvisioningData!D207) &gt;0, ProvisioningData!D207, "")</f>
        <v/>
      </c>
      <c r="F207" s="22" t="str">
        <f>IF(LEN(ProvisioningData!C207) &gt;0, ProvisioningData!C207, "")</f>
        <v/>
      </c>
      <c r="G207" s="22" t="str">
        <f t="shared" si="10"/>
        <v/>
      </c>
      <c r="H207" s="22" t="str">
        <f>IF(LEN(UserForm!F211) &gt;0, UserForm!F211, "")</f>
        <v/>
      </c>
      <c r="I207" s="22" t="str">
        <f>IF(LEN(ProvisioningData!E207) &gt;0, ProvisioningData!E207, "")</f>
        <v/>
      </c>
    </row>
    <row r="208" spans="1:9" x14ac:dyDescent="0.25">
      <c r="A208" s="22" t="str">
        <f t="shared" si="11"/>
        <v/>
      </c>
      <c r="B208" s="22" t="str">
        <f t="shared" si="12"/>
        <v/>
      </c>
      <c r="C208" s="22" t="str">
        <f>IF(LEN(ProvisioningData!H208) &gt; 0, ProvisioningData!H208, "")</f>
        <v/>
      </c>
      <c r="D208" s="22" t="str">
        <f>IF(LEN(ProvisioningData!A208) &gt;0, ProvisioningData!A208, "")</f>
        <v/>
      </c>
      <c r="E208" s="22" t="str">
        <f>IF(LEN(ProvisioningData!D208) &gt;0, ProvisioningData!D208, "")</f>
        <v/>
      </c>
      <c r="F208" s="22" t="str">
        <f>IF(LEN(ProvisioningData!C208) &gt;0, ProvisioningData!C208, "")</f>
        <v/>
      </c>
      <c r="G208" s="22" t="str">
        <f t="shared" si="10"/>
        <v/>
      </c>
      <c r="H208" s="22" t="str">
        <f>IF(LEN(UserForm!F212) &gt;0, UserForm!F212, "")</f>
        <v/>
      </c>
      <c r="I208" s="22" t="str">
        <f>IF(LEN(ProvisioningData!E208) &gt;0, ProvisioningData!E208, "")</f>
        <v/>
      </c>
    </row>
    <row r="209" spans="1:9" x14ac:dyDescent="0.25">
      <c r="A209" s="22" t="str">
        <f t="shared" si="11"/>
        <v/>
      </c>
      <c r="B209" s="22" t="str">
        <f t="shared" si="12"/>
        <v/>
      </c>
      <c r="C209" s="22" t="str">
        <f>IF(LEN(ProvisioningData!H209) &gt; 0, ProvisioningData!H209, "")</f>
        <v/>
      </c>
      <c r="D209" s="22" t="str">
        <f>IF(LEN(ProvisioningData!A209) &gt;0, ProvisioningData!A209, "")</f>
        <v/>
      </c>
      <c r="E209" s="22" t="str">
        <f>IF(LEN(ProvisioningData!D209) &gt;0, ProvisioningData!D209, "")</f>
        <v/>
      </c>
      <c r="F209" s="22" t="str">
        <f>IF(LEN(ProvisioningData!C209) &gt;0, ProvisioningData!C209, "")</f>
        <v/>
      </c>
      <c r="G209" s="22" t="str">
        <f t="shared" si="10"/>
        <v/>
      </c>
      <c r="H209" s="22" t="str">
        <f>IF(LEN(UserForm!F213) &gt;0, UserForm!F213, "")</f>
        <v/>
      </c>
      <c r="I209" s="22" t="str">
        <f>IF(LEN(ProvisioningData!E209) &gt;0, ProvisioningData!E209, "")</f>
        <v/>
      </c>
    </row>
    <row r="210" spans="1:9" x14ac:dyDescent="0.25">
      <c r="A210" s="22" t="str">
        <f t="shared" si="11"/>
        <v/>
      </c>
      <c r="B210" s="22" t="str">
        <f t="shared" si="12"/>
        <v/>
      </c>
      <c r="C210" s="22" t="str">
        <f>IF(LEN(ProvisioningData!H210) &gt; 0, ProvisioningData!H210, "")</f>
        <v/>
      </c>
      <c r="D210" s="22" t="str">
        <f>IF(LEN(ProvisioningData!A210) &gt;0, ProvisioningData!A210, "")</f>
        <v/>
      </c>
      <c r="E210" s="22" t="str">
        <f>IF(LEN(ProvisioningData!D210) &gt;0, ProvisioningData!D210, "")</f>
        <v/>
      </c>
      <c r="F210" s="22" t="str">
        <f>IF(LEN(ProvisioningData!C210) &gt;0, ProvisioningData!C210, "")</f>
        <v/>
      </c>
      <c r="G210" s="22" t="str">
        <f t="shared" si="10"/>
        <v/>
      </c>
      <c r="H210" s="22" t="str">
        <f>IF(LEN(UserForm!F214) &gt;0, UserForm!F214, "")</f>
        <v/>
      </c>
      <c r="I210" s="22" t="str">
        <f>IF(LEN(ProvisioningData!E210) &gt;0, ProvisioningData!E210, "")</f>
        <v/>
      </c>
    </row>
    <row r="211" spans="1:9" x14ac:dyDescent="0.25">
      <c r="A211" s="22" t="str">
        <f t="shared" si="11"/>
        <v/>
      </c>
      <c r="B211" s="22" t="str">
        <f t="shared" si="12"/>
        <v/>
      </c>
      <c r="C211" s="22" t="str">
        <f>IF(LEN(ProvisioningData!H211) &gt; 0, ProvisioningData!H211, "")</f>
        <v/>
      </c>
      <c r="D211" s="22" t="str">
        <f>IF(LEN(ProvisioningData!A211) &gt;0, ProvisioningData!A211, "")</f>
        <v/>
      </c>
      <c r="E211" s="22" t="str">
        <f>IF(LEN(ProvisioningData!D211) &gt;0, ProvisioningData!D211, "")</f>
        <v/>
      </c>
      <c r="F211" s="22" t="str">
        <f>IF(LEN(ProvisioningData!C211) &gt;0, ProvisioningData!C211, "")</f>
        <v/>
      </c>
      <c r="G211" s="22" t="str">
        <f t="shared" ref="G211:G274" si="13">IF(AND(LEN(G210) &gt; 0, LEN(C211) &gt; 0), G210, "")</f>
        <v/>
      </c>
      <c r="H211" s="22" t="str">
        <f>IF(LEN(UserForm!F215) &gt;0, UserForm!F215, "")</f>
        <v/>
      </c>
      <c r="I211" s="22" t="str">
        <f>IF(LEN(ProvisioningData!E211) &gt;0, ProvisioningData!E211, "")</f>
        <v/>
      </c>
    </row>
    <row r="212" spans="1:9" x14ac:dyDescent="0.25">
      <c r="A212" s="22" t="str">
        <f t="shared" si="11"/>
        <v/>
      </c>
      <c r="B212" s="22" t="str">
        <f t="shared" si="12"/>
        <v/>
      </c>
      <c r="C212" s="22" t="str">
        <f>IF(LEN(ProvisioningData!H212) &gt; 0, ProvisioningData!H212, "")</f>
        <v/>
      </c>
      <c r="D212" s="22" t="str">
        <f>IF(LEN(ProvisioningData!A212) &gt;0, ProvisioningData!A212, "")</f>
        <v/>
      </c>
      <c r="E212" s="22" t="str">
        <f>IF(LEN(ProvisioningData!D212) &gt;0, ProvisioningData!D212, "")</f>
        <v/>
      </c>
      <c r="F212" s="22" t="str">
        <f>IF(LEN(ProvisioningData!C212) &gt;0, ProvisioningData!C212, "")</f>
        <v/>
      </c>
      <c r="G212" s="22" t="str">
        <f t="shared" si="13"/>
        <v/>
      </c>
      <c r="H212" s="22" t="str">
        <f>IF(LEN(UserForm!F216) &gt;0, UserForm!F216, "")</f>
        <v/>
      </c>
      <c r="I212" s="22" t="str">
        <f>IF(LEN(ProvisioningData!E212) &gt;0, ProvisioningData!E212, "")</f>
        <v/>
      </c>
    </row>
    <row r="213" spans="1:9" x14ac:dyDescent="0.25">
      <c r="A213" s="22" t="str">
        <f t="shared" si="11"/>
        <v/>
      </c>
      <c r="B213" s="22" t="str">
        <f t="shared" si="12"/>
        <v/>
      </c>
      <c r="C213" s="22" t="str">
        <f>IF(LEN(ProvisioningData!H213) &gt; 0, ProvisioningData!H213, "")</f>
        <v/>
      </c>
      <c r="D213" s="22" t="str">
        <f>IF(LEN(ProvisioningData!A213) &gt;0, ProvisioningData!A213, "")</f>
        <v/>
      </c>
      <c r="E213" s="22" t="str">
        <f>IF(LEN(ProvisioningData!D213) &gt;0, ProvisioningData!D213, "")</f>
        <v/>
      </c>
      <c r="F213" s="22" t="str">
        <f>IF(LEN(ProvisioningData!C213) &gt;0, ProvisioningData!C213, "")</f>
        <v/>
      </c>
      <c r="G213" s="22" t="str">
        <f t="shared" si="13"/>
        <v/>
      </c>
      <c r="H213" s="22" t="str">
        <f>IF(LEN(UserForm!F217) &gt;0, UserForm!F217, "")</f>
        <v/>
      </c>
      <c r="I213" s="22" t="str">
        <f>IF(LEN(ProvisioningData!E213) &gt;0, ProvisioningData!E213, "")</f>
        <v/>
      </c>
    </row>
    <row r="214" spans="1:9" x14ac:dyDescent="0.25">
      <c r="A214" s="22" t="str">
        <f t="shared" si="11"/>
        <v/>
      </c>
      <c r="B214" s="22" t="str">
        <f t="shared" si="12"/>
        <v/>
      </c>
      <c r="C214" s="22" t="str">
        <f>IF(LEN(ProvisioningData!H214) &gt; 0, ProvisioningData!H214, "")</f>
        <v/>
      </c>
      <c r="D214" s="22" t="str">
        <f>IF(LEN(ProvisioningData!A214) &gt;0, ProvisioningData!A214, "")</f>
        <v/>
      </c>
      <c r="E214" s="22" t="str">
        <f>IF(LEN(ProvisioningData!D214) &gt;0, ProvisioningData!D214, "")</f>
        <v/>
      </c>
      <c r="F214" s="22" t="str">
        <f>IF(LEN(ProvisioningData!C214) &gt;0, ProvisioningData!C214, "")</f>
        <v/>
      </c>
      <c r="G214" s="22" t="str">
        <f t="shared" si="13"/>
        <v/>
      </c>
      <c r="H214" s="22" t="str">
        <f>IF(LEN(UserForm!F218) &gt;0, UserForm!F218, "")</f>
        <v/>
      </c>
      <c r="I214" s="22" t="str">
        <f>IF(LEN(ProvisioningData!E214) &gt;0, ProvisioningData!E214, "")</f>
        <v/>
      </c>
    </row>
    <row r="215" spans="1:9" x14ac:dyDescent="0.25">
      <c r="A215" s="22" t="str">
        <f t="shared" si="11"/>
        <v/>
      </c>
      <c r="B215" s="22" t="str">
        <f t="shared" si="12"/>
        <v/>
      </c>
      <c r="C215" s="22" t="str">
        <f>IF(LEN(ProvisioningData!H215) &gt; 0, ProvisioningData!H215, "")</f>
        <v/>
      </c>
      <c r="D215" s="22" t="str">
        <f>IF(LEN(ProvisioningData!A215) &gt;0, ProvisioningData!A215, "")</f>
        <v/>
      </c>
      <c r="E215" s="22" t="str">
        <f>IF(LEN(ProvisioningData!D215) &gt;0, ProvisioningData!D215, "")</f>
        <v/>
      </c>
      <c r="F215" s="22" t="str">
        <f>IF(LEN(ProvisioningData!C215) &gt;0, ProvisioningData!C215, "")</f>
        <v/>
      </c>
      <c r="G215" s="22" t="str">
        <f t="shared" si="13"/>
        <v/>
      </c>
      <c r="H215" s="22" t="str">
        <f>IF(LEN(UserForm!F219) &gt;0, UserForm!F219, "")</f>
        <v/>
      </c>
      <c r="I215" s="22" t="str">
        <f>IF(LEN(ProvisioningData!E215) &gt;0, ProvisioningData!E215, "")</f>
        <v/>
      </c>
    </row>
    <row r="216" spans="1:9" x14ac:dyDescent="0.25">
      <c r="A216" s="22" t="str">
        <f t="shared" si="11"/>
        <v/>
      </c>
      <c r="B216" s="22" t="str">
        <f t="shared" si="12"/>
        <v/>
      </c>
      <c r="C216" s="22" t="str">
        <f>IF(LEN(ProvisioningData!H216) &gt; 0, ProvisioningData!H216, "")</f>
        <v/>
      </c>
      <c r="D216" s="22" t="str">
        <f>IF(LEN(ProvisioningData!A216) &gt;0, ProvisioningData!A216, "")</f>
        <v/>
      </c>
      <c r="E216" s="22" t="str">
        <f>IF(LEN(ProvisioningData!D216) &gt;0, ProvisioningData!D216, "")</f>
        <v/>
      </c>
      <c r="F216" s="22" t="str">
        <f>IF(LEN(ProvisioningData!C216) &gt;0, ProvisioningData!C216, "")</f>
        <v/>
      </c>
      <c r="G216" s="22" t="str">
        <f t="shared" si="13"/>
        <v/>
      </c>
      <c r="H216" s="22" t="str">
        <f>IF(LEN(UserForm!F220) &gt;0, UserForm!F220, "")</f>
        <v/>
      </c>
      <c r="I216" s="22" t="str">
        <f>IF(LEN(ProvisioningData!E216) &gt;0, ProvisioningData!E216, "")</f>
        <v/>
      </c>
    </row>
    <row r="217" spans="1:9" x14ac:dyDescent="0.25">
      <c r="A217" s="22" t="str">
        <f t="shared" si="11"/>
        <v/>
      </c>
      <c r="B217" s="22" t="str">
        <f t="shared" si="12"/>
        <v/>
      </c>
      <c r="C217" s="22" t="str">
        <f>IF(LEN(ProvisioningData!H217) &gt; 0, ProvisioningData!H217, "")</f>
        <v/>
      </c>
      <c r="D217" s="22" t="str">
        <f>IF(LEN(ProvisioningData!A217) &gt;0, ProvisioningData!A217, "")</f>
        <v/>
      </c>
      <c r="E217" s="22" t="str">
        <f>IF(LEN(ProvisioningData!D217) &gt;0, ProvisioningData!D217, "")</f>
        <v/>
      </c>
      <c r="F217" s="22" t="str">
        <f>IF(LEN(ProvisioningData!C217) &gt;0, ProvisioningData!C217, "")</f>
        <v/>
      </c>
      <c r="G217" s="22" t="str">
        <f t="shared" si="13"/>
        <v/>
      </c>
      <c r="H217" s="22" t="str">
        <f>IF(LEN(UserForm!F221) &gt;0, UserForm!F221, "")</f>
        <v/>
      </c>
      <c r="I217" s="22" t="str">
        <f>IF(LEN(ProvisioningData!E217) &gt;0, ProvisioningData!E217, "")</f>
        <v/>
      </c>
    </row>
    <row r="218" spans="1:9" x14ac:dyDescent="0.25">
      <c r="A218" s="22" t="str">
        <f t="shared" si="11"/>
        <v/>
      </c>
      <c r="B218" s="22" t="str">
        <f t="shared" si="12"/>
        <v/>
      </c>
      <c r="C218" s="22" t="str">
        <f>IF(LEN(ProvisioningData!H218) &gt; 0, ProvisioningData!H218, "")</f>
        <v/>
      </c>
      <c r="D218" s="22" t="str">
        <f>IF(LEN(ProvisioningData!A218) &gt;0, ProvisioningData!A218, "")</f>
        <v/>
      </c>
      <c r="E218" s="22" t="str">
        <f>IF(LEN(ProvisioningData!D218) &gt;0, ProvisioningData!D218, "")</f>
        <v/>
      </c>
      <c r="F218" s="22" t="str">
        <f>IF(LEN(ProvisioningData!C218) &gt;0, ProvisioningData!C218, "")</f>
        <v/>
      </c>
      <c r="G218" s="22" t="str">
        <f t="shared" si="13"/>
        <v/>
      </c>
      <c r="H218" s="22" t="str">
        <f>IF(LEN(UserForm!F222) &gt;0, UserForm!F222, "")</f>
        <v/>
      </c>
      <c r="I218" s="22" t="str">
        <f>IF(LEN(ProvisioningData!E218) &gt;0, ProvisioningData!E218, "")</f>
        <v/>
      </c>
    </row>
    <row r="219" spans="1:9" x14ac:dyDescent="0.25">
      <c r="A219" s="22" t="str">
        <f t="shared" si="11"/>
        <v/>
      </c>
      <c r="B219" s="22" t="str">
        <f t="shared" si="12"/>
        <v/>
      </c>
      <c r="C219" s="22" t="str">
        <f>IF(LEN(ProvisioningData!H219) &gt; 0, ProvisioningData!H219, "")</f>
        <v/>
      </c>
      <c r="D219" s="22" t="str">
        <f>IF(LEN(ProvisioningData!A219) &gt;0, ProvisioningData!A219, "")</f>
        <v/>
      </c>
      <c r="E219" s="22" t="str">
        <f>IF(LEN(ProvisioningData!D219) &gt;0, ProvisioningData!D219, "")</f>
        <v/>
      </c>
      <c r="F219" s="22" t="str">
        <f>IF(LEN(ProvisioningData!C219) &gt;0, ProvisioningData!C219, "")</f>
        <v/>
      </c>
      <c r="G219" s="22" t="str">
        <f t="shared" si="13"/>
        <v/>
      </c>
      <c r="H219" s="22" t="str">
        <f>IF(LEN(UserForm!F223) &gt;0, UserForm!F223, "")</f>
        <v/>
      </c>
      <c r="I219" s="22" t="str">
        <f>IF(LEN(ProvisioningData!E219) &gt;0, ProvisioningData!E219, "")</f>
        <v/>
      </c>
    </row>
    <row r="220" spans="1:9" x14ac:dyDescent="0.25">
      <c r="A220" s="22" t="str">
        <f t="shared" si="11"/>
        <v/>
      </c>
      <c r="B220" s="22" t="str">
        <f t="shared" si="12"/>
        <v/>
      </c>
      <c r="C220" s="22" t="str">
        <f>IF(LEN(ProvisioningData!H220) &gt; 0, ProvisioningData!H220, "")</f>
        <v/>
      </c>
      <c r="D220" s="22" t="str">
        <f>IF(LEN(ProvisioningData!A220) &gt;0, ProvisioningData!A220, "")</f>
        <v/>
      </c>
      <c r="E220" s="22" t="str">
        <f>IF(LEN(ProvisioningData!D220) &gt;0, ProvisioningData!D220, "")</f>
        <v/>
      </c>
      <c r="F220" s="22" t="str">
        <f>IF(LEN(ProvisioningData!C220) &gt;0, ProvisioningData!C220, "")</f>
        <v/>
      </c>
      <c r="G220" s="22" t="str">
        <f t="shared" si="13"/>
        <v/>
      </c>
      <c r="H220" s="22" t="str">
        <f>IF(LEN(UserForm!F224) &gt;0, UserForm!F224, "")</f>
        <v/>
      </c>
      <c r="I220" s="22" t="str">
        <f>IF(LEN(ProvisioningData!E220) &gt;0, ProvisioningData!E220, "")</f>
        <v/>
      </c>
    </row>
    <row r="221" spans="1:9" x14ac:dyDescent="0.25">
      <c r="A221" s="22" t="str">
        <f t="shared" si="11"/>
        <v/>
      </c>
      <c r="B221" s="22" t="str">
        <f t="shared" si="12"/>
        <v/>
      </c>
      <c r="C221" s="22" t="str">
        <f>IF(LEN(ProvisioningData!H221) &gt; 0, ProvisioningData!H221, "")</f>
        <v/>
      </c>
      <c r="D221" s="22" t="str">
        <f>IF(LEN(ProvisioningData!A221) &gt;0, ProvisioningData!A221, "")</f>
        <v/>
      </c>
      <c r="E221" s="22" t="str">
        <f>IF(LEN(ProvisioningData!D221) &gt;0, ProvisioningData!D221, "")</f>
        <v/>
      </c>
      <c r="F221" s="22" t="str">
        <f>IF(LEN(ProvisioningData!C221) &gt;0, ProvisioningData!C221, "")</f>
        <v/>
      </c>
      <c r="G221" s="22" t="str">
        <f t="shared" si="13"/>
        <v/>
      </c>
      <c r="H221" s="22" t="str">
        <f>IF(LEN(UserForm!F225) &gt;0, UserForm!F225, "")</f>
        <v/>
      </c>
      <c r="I221" s="22" t="str">
        <f>IF(LEN(ProvisioningData!E221) &gt;0, ProvisioningData!E221, "")</f>
        <v/>
      </c>
    </row>
    <row r="222" spans="1:9" x14ac:dyDescent="0.25">
      <c r="A222" s="22" t="str">
        <f t="shared" si="11"/>
        <v/>
      </c>
      <c r="B222" s="22" t="str">
        <f t="shared" si="12"/>
        <v/>
      </c>
      <c r="C222" s="22" t="str">
        <f>IF(LEN(ProvisioningData!H222) &gt; 0, ProvisioningData!H222, "")</f>
        <v/>
      </c>
      <c r="D222" s="22" t="str">
        <f>IF(LEN(ProvisioningData!A222) &gt;0, ProvisioningData!A222, "")</f>
        <v/>
      </c>
      <c r="E222" s="22" t="str">
        <f>IF(LEN(ProvisioningData!D222) &gt;0, ProvisioningData!D222, "")</f>
        <v/>
      </c>
      <c r="F222" s="22" t="str">
        <f>IF(LEN(ProvisioningData!C222) &gt;0, ProvisioningData!C222, "")</f>
        <v/>
      </c>
      <c r="G222" s="22" t="str">
        <f t="shared" si="13"/>
        <v/>
      </c>
      <c r="H222" s="22" t="str">
        <f>IF(LEN(UserForm!F226) &gt;0, UserForm!F226, "")</f>
        <v/>
      </c>
      <c r="I222" s="22" t="str">
        <f>IF(LEN(ProvisioningData!E222) &gt;0, ProvisioningData!E222, "")</f>
        <v/>
      </c>
    </row>
    <row r="223" spans="1:9" x14ac:dyDescent="0.25">
      <c r="A223" s="22" t="str">
        <f t="shared" si="11"/>
        <v/>
      </c>
      <c r="B223" s="22" t="str">
        <f t="shared" si="12"/>
        <v/>
      </c>
      <c r="C223" s="22" t="str">
        <f>IF(LEN(ProvisioningData!H223) &gt; 0, ProvisioningData!H223, "")</f>
        <v/>
      </c>
      <c r="D223" s="22" t="str">
        <f>IF(LEN(ProvisioningData!A223) &gt;0, ProvisioningData!A223, "")</f>
        <v/>
      </c>
      <c r="E223" s="22" t="str">
        <f>IF(LEN(ProvisioningData!D223) &gt;0, ProvisioningData!D223, "")</f>
        <v/>
      </c>
      <c r="F223" s="22" t="str">
        <f>IF(LEN(ProvisioningData!C223) &gt;0, ProvisioningData!C223, "")</f>
        <v/>
      </c>
      <c r="G223" s="22" t="str">
        <f t="shared" si="13"/>
        <v/>
      </c>
      <c r="H223" s="22" t="str">
        <f>IF(LEN(UserForm!F227) &gt;0, UserForm!F227, "")</f>
        <v/>
      </c>
      <c r="I223" s="22" t="str">
        <f>IF(LEN(ProvisioningData!E223) &gt;0, ProvisioningData!E223, "")</f>
        <v/>
      </c>
    </row>
    <row r="224" spans="1:9" x14ac:dyDescent="0.25">
      <c r="A224" s="22" t="str">
        <f t="shared" si="11"/>
        <v/>
      </c>
      <c r="B224" s="22" t="str">
        <f t="shared" si="12"/>
        <v/>
      </c>
      <c r="C224" s="22" t="str">
        <f>IF(LEN(ProvisioningData!H224) &gt; 0, ProvisioningData!H224, "")</f>
        <v/>
      </c>
      <c r="D224" s="22" t="str">
        <f>IF(LEN(ProvisioningData!A224) &gt;0, ProvisioningData!A224, "")</f>
        <v/>
      </c>
      <c r="E224" s="22" t="str">
        <f>IF(LEN(ProvisioningData!D224) &gt;0, ProvisioningData!D224, "")</f>
        <v/>
      </c>
      <c r="F224" s="22" t="str">
        <f>IF(LEN(ProvisioningData!C224) &gt;0, ProvisioningData!C224, "")</f>
        <v/>
      </c>
      <c r="G224" s="22" t="str">
        <f t="shared" si="13"/>
        <v/>
      </c>
      <c r="H224" s="22" t="str">
        <f>IF(LEN(UserForm!F228) &gt;0, UserForm!F228, "")</f>
        <v/>
      </c>
      <c r="I224" s="22" t="str">
        <f>IF(LEN(ProvisioningData!E224) &gt;0, ProvisioningData!E224, "")</f>
        <v/>
      </c>
    </row>
    <row r="225" spans="1:9" x14ac:dyDescent="0.25">
      <c r="A225" s="22" t="str">
        <f t="shared" si="11"/>
        <v/>
      </c>
      <c r="B225" s="22" t="str">
        <f t="shared" si="12"/>
        <v/>
      </c>
      <c r="C225" s="22" t="str">
        <f>IF(LEN(ProvisioningData!H225) &gt; 0, ProvisioningData!H225, "")</f>
        <v/>
      </c>
      <c r="D225" s="22" t="str">
        <f>IF(LEN(ProvisioningData!A225) &gt;0, ProvisioningData!A225, "")</f>
        <v/>
      </c>
      <c r="E225" s="22" t="str">
        <f>IF(LEN(ProvisioningData!D225) &gt;0, ProvisioningData!D225, "")</f>
        <v/>
      </c>
      <c r="F225" s="22" t="str">
        <f>IF(LEN(ProvisioningData!C225) &gt;0, ProvisioningData!C225, "")</f>
        <v/>
      </c>
      <c r="G225" s="22" t="str">
        <f t="shared" si="13"/>
        <v/>
      </c>
      <c r="H225" s="22" t="str">
        <f>IF(LEN(UserForm!F229) &gt;0, UserForm!F229, "")</f>
        <v/>
      </c>
      <c r="I225" s="22" t="str">
        <f>IF(LEN(ProvisioningData!E225) &gt;0, ProvisioningData!E225, "")</f>
        <v/>
      </c>
    </row>
    <row r="226" spans="1:9" x14ac:dyDescent="0.25">
      <c r="A226" s="22" t="str">
        <f t="shared" si="11"/>
        <v/>
      </c>
      <c r="B226" s="22" t="str">
        <f t="shared" si="12"/>
        <v/>
      </c>
      <c r="C226" s="22" t="str">
        <f>IF(LEN(ProvisioningData!H226) &gt; 0, ProvisioningData!H226, "")</f>
        <v/>
      </c>
      <c r="D226" s="22" t="str">
        <f>IF(LEN(ProvisioningData!A226) &gt;0, ProvisioningData!A226, "")</f>
        <v/>
      </c>
      <c r="E226" s="22" t="str">
        <f>IF(LEN(ProvisioningData!D226) &gt;0, ProvisioningData!D226, "")</f>
        <v/>
      </c>
      <c r="F226" s="22" t="str">
        <f>IF(LEN(ProvisioningData!C226) &gt;0, ProvisioningData!C226, "")</f>
        <v/>
      </c>
      <c r="G226" s="22" t="str">
        <f t="shared" si="13"/>
        <v/>
      </c>
      <c r="H226" s="22" t="str">
        <f>IF(LEN(UserForm!F230) &gt;0, UserForm!F230, "")</f>
        <v/>
      </c>
      <c r="I226" s="22" t="str">
        <f>IF(LEN(ProvisioningData!E226) &gt;0, ProvisioningData!E226, "")</f>
        <v/>
      </c>
    </row>
    <row r="227" spans="1:9" x14ac:dyDescent="0.25">
      <c r="A227" s="22" t="str">
        <f t="shared" si="11"/>
        <v/>
      </c>
      <c r="B227" s="22" t="str">
        <f t="shared" si="12"/>
        <v/>
      </c>
      <c r="C227" s="22" t="str">
        <f>IF(LEN(ProvisioningData!H227) &gt; 0, ProvisioningData!H227, "")</f>
        <v/>
      </c>
      <c r="D227" s="22" t="str">
        <f>IF(LEN(ProvisioningData!A227) &gt;0, ProvisioningData!A227, "")</f>
        <v/>
      </c>
      <c r="E227" s="22" t="str">
        <f>IF(LEN(ProvisioningData!D227) &gt;0, ProvisioningData!D227, "")</f>
        <v/>
      </c>
      <c r="F227" s="22" t="str">
        <f>IF(LEN(ProvisioningData!C227) &gt;0, ProvisioningData!C227, "")</f>
        <v/>
      </c>
      <c r="G227" s="22" t="str">
        <f t="shared" si="13"/>
        <v/>
      </c>
      <c r="H227" s="22" t="str">
        <f>IF(LEN(UserForm!F231) &gt;0, UserForm!F231, "")</f>
        <v/>
      </c>
      <c r="I227" s="22" t="str">
        <f>IF(LEN(ProvisioningData!E227) &gt;0, ProvisioningData!E227, "")</f>
        <v/>
      </c>
    </row>
    <row r="228" spans="1:9" x14ac:dyDescent="0.25">
      <c r="A228" s="22" t="str">
        <f t="shared" si="11"/>
        <v/>
      </c>
      <c r="B228" s="22" t="str">
        <f t="shared" si="12"/>
        <v/>
      </c>
      <c r="C228" s="22" t="str">
        <f>IF(LEN(ProvisioningData!H228) &gt; 0, ProvisioningData!H228, "")</f>
        <v/>
      </c>
      <c r="D228" s="22" t="str">
        <f>IF(LEN(ProvisioningData!A228) &gt;0, ProvisioningData!A228, "")</f>
        <v/>
      </c>
      <c r="E228" s="22" t="str">
        <f>IF(LEN(ProvisioningData!D228) &gt;0, ProvisioningData!D228, "")</f>
        <v/>
      </c>
      <c r="F228" s="22" t="str">
        <f>IF(LEN(ProvisioningData!C228) &gt;0, ProvisioningData!C228, "")</f>
        <v/>
      </c>
      <c r="G228" s="22" t="str">
        <f t="shared" si="13"/>
        <v/>
      </c>
      <c r="H228" s="22" t="str">
        <f>IF(LEN(UserForm!F232) &gt;0, UserForm!F232, "")</f>
        <v/>
      </c>
      <c r="I228" s="22" t="str">
        <f>IF(LEN(ProvisioningData!E228) &gt;0, ProvisioningData!E228, "")</f>
        <v/>
      </c>
    </row>
    <row r="229" spans="1:9" x14ac:dyDescent="0.25">
      <c r="A229" s="22" t="str">
        <f t="shared" si="11"/>
        <v/>
      </c>
      <c r="B229" s="22" t="str">
        <f t="shared" si="12"/>
        <v/>
      </c>
      <c r="C229" s="22" t="str">
        <f>IF(LEN(ProvisioningData!H229) &gt; 0, ProvisioningData!H229, "")</f>
        <v/>
      </c>
      <c r="D229" s="22" t="str">
        <f>IF(LEN(ProvisioningData!A229) &gt;0, ProvisioningData!A229, "")</f>
        <v/>
      </c>
      <c r="E229" s="22" t="str">
        <f>IF(LEN(ProvisioningData!D229) &gt;0, ProvisioningData!D229, "")</f>
        <v/>
      </c>
      <c r="F229" s="22" t="str">
        <f>IF(LEN(ProvisioningData!C229) &gt;0, ProvisioningData!C229, "")</f>
        <v/>
      </c>
      <c r="G229" s="22" t="str">
        <f t="shared" si="13"/>
        <v/>
      </c>
      <c r="H229" s="22" t="str">
        <f>IF(LEN(UserForm!F233) &gt;0, UserForm!F233, "")</f>
        <v/>
      </c>
      <c r="I229" s="22" t="str">
        <f>IF(LEN(ProvisioningData!E229) &gt;0, ProvisioningData!E229, "")</f>
        <v/>
      </c>
    </row>
    <row r="230" spans="1:9" x14ac:dyDescent="0.25">
      <c r="A230" s="22" t="str">
        <f t="shared" si="11"/>
        <v/>
      </c>
      <c r="B230" s="22" t="str">
        <f t="shared" si="12"/>
        <v/>
      </c>
      <c r="C230" s="22" t="str">
        <f>IF(LEN(ProvisioningData!H230) &gt; 0, ProvisioningData!H230, "")</f>
        <v/>
      </c>
      <c r="D230" s="22" t="str">
        <f>IF(LEN(ProvisioningData!A230) &gt;0, ProvisioningData!A230, "")</f>
        <v/>
      </c>
      <c r="E230" s="22" t="str">
        <f>IF(LEN(ProvisioningData!D230) &gt;0, ProvisioningData!D230, "")</f>
        <v/>
      </c>
      <c r="F230" s="22" t="str">
        <f>IF(LEN(ProvisioningData!C230) &gt;0, ProvisioningData!C230, "")</f>
        <v/>
      </c>
      <c r="G230" s="22" t="str">
        <f t="shared" si="13"/>
        <v/>
      </c>
      <c r="H230" s="22" t="str">
        <f>IF(LEN(UserForm!F234) &gt;0, UserForm!F234, "")</f>
        <v/>
      </c>
      <c r="I230" s="22" t="str">
        <f>IF(LEN(ProvisioningData!E230) &gt;0, ProvisioningData!E230, "")</f>
        <v/>
      </c>
    </row>
    <row r="231" spans="1:9" x14ac:dyDescent="0.25">
      <c r="A231" s="22" t="str">
        <f t="shared" si="11"/>
        <v/>
      </c>
      <c r="B231" s="22" t="str">
        <f t="shared" si="12"/>
        <v/>
      </c>
      <c r="C231" s="22" t="str">
        <f>IF(LEN(ProvisioningData!H231) &gt; 0, ProvisioningData!H231, "")</f>
        <v/>
      </c>
      <c r="D231" s="22" t="str">
        <f>IF(LEN(ProvisioningData!A231) &gt;0, ProvisioningData!A231, "")</f>
        <v/>
      </c>
      <c r="E231" s="22" t="str">
        <f>IF(LEN(ProvisioningData!D231) &gt;0, ProvisioningData!D231, "")</f>
        <v/>
      </c>
      <c r="F231" s="22" t="str">
        <f>IF(LEN(ProvisioningData!C231) &gt;0, ProvisioningData!C231, "")</f>
        <v/>
      </c>
      <c r="G231" s="22" t="str">
        <f t="shared" si="13"/>
        <v/>
      </c>
      <c r="H231" s="22" t="str">
        <f>IF(LEN(UserForm!F235) &gt;0, UserForm!F235, "")</f>
        <v/>
      </c>
      <c r="I231" s="22" t="str">
        <f>IF(LEN(ProvisioningData!E231) &gt;0, ProvisioningData!E231, "")</f>
        <v/>
      </c>
    </row>
    <row r="232" spans="1:9" x14ac:dyDescent="0.25">
      <c r="A232" s="22" t="str">
        <f t="shared" si="11"/>
        <v/>
      </c>
      <c r="B232" s="22" t="str">
        <f t="shared" si="12"/>
        <v/>
      </c>
      <c r="C232" s="22" t="str">
        <f>IF(LEN(ProvisioningData!H232) &gt; 0, ProvisioningData!H232, "")</f>
        <v/>
      </c>
      <c r="D232" s="22" t="str">
        <f>IF(LEN(ProvisioningData!A232) &gt;0, ProvisioningData!A232, "")</f>
        <v/>
      </c>
      <c r="E232" s="22" t="str">
        <f>IF(LEN(ProvisioningData!D232) &gt;0, ProvisioningData!D232, "")</f>
        <v/>
      </c>
      <c r="F232" s="22" t="str">
        <f>IF(LEN(ProvisioningData!C232) &gt;0, ProvisioningData!C232, "")</f>
        <v/>
      </c>
      <c r="G232" s="22" t="str">
        <f t="shared" si="13"/>
        <v/>
      </c>
      <c r="H232" s="22" t="str">
        <f>IF(LEN(UserForm!F236) &gt;0, UserForm!F236, "")</f>
        <v/>
      </c>
      <c r="I232" s="22" t="str">
        <f>IF(LEN(ProvisioningData!E232) &gt;0, ProvisioningData!E232, "")</f>
        <v/>
      </c>
    </row>
    <row r="233" spans="1:9" x14ac:dyDescent="0.25">
      <c r="A233" s="22" t="str">
        <f t="shared" si="11"/>
        <v/>
      </c>
      <c r="B233" s="22" t="str">
        <f t="shared" si="12"/>
        <v/>
      </c>
      <c r="C233" s="22" t="str">
        <f>IF(LEN(ProvisioningData!H233) &gt; 0, ProvisioningData!H233, "")</f>
        <v/>
      </c>
      <c r="D233" s="22" t="str">
        <f>IF(LEN(ProvisioningData!A233) &gt;0, ProvisioningData!A233, "")</f>
        <v/>
      </c>
      <c r="E233" s="22" t="str">
        <f>IF(LEN(ProvisioningData!D233) &gt;0, ProvisioningData!D233, "")</f>
        <v/>
      </c>
      <c r="F233" s="22" t="str">
        <f>IF(LEN(ProvisioningData!C233) &gt;0, ProvisioningData!C233, "")</f>
        <v/>
      </c>
      <c r="G233" s="22" t="str">
        <f t="shared" si="13"/>
        <v/>
      </c>
      <c r="H233" s="22" t="str">
        <f>IF(LEN(UserForm!F237) &gt;0, UserForm!F237, "")</f>
        <v/>
      </c>
      <c r="I233" s="22" t="str">
        <f>IF(LEN(ProvisioningData!E233) &gt;0, ProvisioningData!E233, "")</f>
        <v/>
      </c>
    </row>
    <row r="234" spans="1:9" x14ac:dyDescent="0.25">
      <c r="A234" s="22" t="str">
        <f t="shared" si="11"/>
        <v/>
      </c>
      <c r="B234" s="22" t="str">
        <f t="shared" si="12"/>
        <v/>
      </c>
      <c r="C234" s="22" t="str">
        <f>IF(LEN(ProvisioningData!H234) &gt; 0, ProvisioningData!H234, "")</f>
        <v/>
      </c>
      <c r="D234" s="22" t="str">
        <f>IF(LEN(ProvisioningData!A234) &gt;0, ProvisioningData!A234, "")</f>
        <v/>
      </c>
      <c r="E234" s="22" t="str">
        <f>IF(LEN(ProvisioningData!D234) &gt;0, ProvisioningData!D234, "")</f>
        <v/>
      </c>
      <c r="F234" s="22" t="str">
        <f>IF(LEN(ProvisioningData!C234) &gt;0, ProvisioningData!C234, "")</f>
        <v/>
      </c>
      <c r="G234" s="22" t="str">
        <f t="shared" si="13"/>
        <v/>
      </c>
      <c r="H234" s="22" t="str">
        <f>IF(LEN(UserForm!F238) &gt;0, UserForm!F238, "")</f>
        <v/>
      </c>
      <c r="I234" s="22" t="str">
        <f>IF(LEN(ProvisioningData!E234) &gt;0, ProvisioningData!E234, "")</f>
        <v/>
      </c>
    </row>
    <row r="235" spans="1:9" x14ac:dyDescent="0.25">
      <c r="A235" s="22" t="str">
        <f t="shared" si="11"/>
        <v/>
      </c>
      <c r="B235" s="22" t="str">
        <f t="shared" si="12"/>
        <v/>
      </c>
      <c r="C235" s="22" t="str">
        <f>IF(LEN(ProvisioningData!H235) &gt; 0, ProvisioningData!H235, "")</f>
        <v/>
      </c>
      <c r="D235" s="22" t="str">
        <f>IF(LEN(ProvisioningData!A235) &gt;0, ProvisioningData!A235, "")</f>
        <v/>
      </c>
      <c r="E235" s="22" t="str">
        <f>IF(LEN(ProvisioningData!D235) &gt;0, ProvisioningData!D235, "")</f>
        <v/>
      </c>
      <c r="F235" s="22" t="str">
        <f>IF(LEN(ProvisioningData!C235) &gt;0, ProvisioningData!C235, "")</f>
        <v/>
      </c>
      <c r="G235" s="22" t="str">
        <f t="shared" si="13"/>
        <v/>
      </c>
      <c r="H235" s="22" t="str">
        <f>IF(LEN(UserForm!F239) &gt;0, UserForm!F239, "")</f>
        <v/>
      </c>
      <c r="I235" s="22" t="str">
        <f>IF(LEN(ProvisioningData!E235) &gt;0, ProvisioningData!E235, "")</f>
        <v/>
      </c>
    </row>
    <row r="236" spans="1:9" x14ac:dyDescent="0.25">
      <c r="A236" s="22" t="str">
        <f t="shared" si="11"/>
        <v/>
      </c>
      <c r="B236" s="22" t="str">
        <f t="shared" si="12"/>
        <v/>
      </c>
      <c r="C236" s="22" t="str">
        <f>IF(LEN(ProvisioningData!H236) &gt; 0, ProvisioningData!H236, "")</f>
        <v/>
      </c>
      <c r="D236" s="22" t="str">
        <f>IF(LEN(ProvisioningData!A236) &gt;0, ProvisioningData!A236, "")</f>
        <v/>
      </c>
      <c r="E236" s="22" t="str">
        <f>IF(LEN(ProvisioningData!D236) &gt;0, ProvisioningData!D236, "")</f>
        <v/>
      </c>
      <c r="F236" s="22" t="str">
        <f>IF(LEN(ProvisioningData!C236) &gt;0, ProvisioningData!C236, "")</f>
        <v/>
      </c>
      <c r="G236" s="22" t="str">
        <f t="shared" si="13"/>
        <v/>
      </c>
      <c r="H236" s="22" t="str">
        <f>IF(LEN(UserForm!F240) &gt;0, UserForm!F240, "")</f>
        <v/>
      </c>
      <c r="I236" s="22" t="str">
        <f>IF(LEN(ProvisioningData!E236) &gt;0, ProvisioningData!E236, "")</f>
        <v/>
      </c>
    </row>
    <row r="237" spans="1:9" x14ac:dyDescent="0.25">
      <c r="A237" s="22" t="str">
        <f t="shared" si="11"/>
        <v/>
      </c>
      <c r="B237" s="22" t="str">
        <f t="shared" si="12"/>
        <v/>
      </c>
      <c r="C237" s="22" t="str">
        <f>IF(LEN(ProvisioningData!H237) &gt; 0, ProvisioningData!H237, "")</f>
        <v/>
      </c>
      <c r="D237" s="22" t="str">
        <f>IF(LEN(ProvisioningData!A237) &gt;0, ProvisioningData!A237, "")</f>
        <v/>
      </c>
      <c r="E237" s="22" t="str">
        <f>IF(LEN(ProvisioningData!D237) &gt;0, ProvisioningData!D237, "")</f>
        <v/>
      </c>
      <c r="F237" s="22" t="str">
        <f>IF(LEN(ProvisioningData!C237) &gt;0, ProvisioningData!C237, "")</f>
        <v/>
      </c>
      <c r="G237" s="22" t="str">
        <f t="shared" si="13"/>
        <v/>
      </c>
      <c r="H237" s="22" t="str">
        <f>IF(LEN(UserForm!F241) &gt;0, UserForm!F241, "")</f>
        <v/>
      </c>
      <c r="I237" s="22" t="str">
        <f>IF(LEN(ProvisioningData!E237) &gt;0, ProvisioningData!E237, "")</f>
        <v/>
      </c>
    </row>
    <row r="238" spans="1:9" x14ac:dyDescent="0.25">
      <c r="A238" s="22" t="str">
        <f t="shared" si="11"/>
        <v/>
      </c>
      <c r="B238" s="22" t="str">
        <f t="shared" si="12"/>
        <v/>
      </c>
      <c r="C238" s="22" t="str">
        <f>IF(LEN(ProvisioningData!H238) &gt; 0, ProvisioningData!H238, "")</f>
        <v/>
      </c>
      <c r="D238" s="22" t="str">
        <f>IF(LEN(ProvisioningData!A238) &gt;0, ProvisioningData!A238, "")</f>
        <v/>
      </c>
      <c r="E238" s="22" t="str">
        <f>IF(LEN(ProvisioningData!D238) &gt;0, ProvisioningData!D238, "")</f>
        <v/>
      </c>
      <c r="F238" s="22" t="str">
        <f>IF(LEN(ProvisioningData!C238) &gt;0, ProvisioningData!C238, "")</f>
        <v/>
      </c>
      <c r="G238" s="22" t="str">
        <f t="shared" si="13"/>
        <v/>
      </c>
      <c r="H238" s="22" t="str">
        <f>IF(LEN(UserForm!F242) &gt;0, UserForm!F242, "")</f>
        <v/>
      </c>
      <c r="I238" s="22" t="str">
        <f>IF(LEN(ProvisioningData!E238) &gt;0, ProvisioningData!E238, "")</f>
        <v/>
      </c>
    </row>
    <row r="239" spans="1:9" x14ac:dyDescent="0.25">
      <c r="A239" s="22" t="str">
        <f t="shared" si="11"/>
        <v/>
      </c>
      <c r="B239" s="22" t="str">
        <f t="shared" si="12"/>
        <v/>
      </c>
      <c r="C239" s="22" t="str">
        <f>IF(LEN(ProvisioningData!H239) &gt; 0, ProvisioningData!H239, "")</f>
        <v/>
      </c>
      <c r="D239" s="22" t="str">
        <f>IF(LEN(ProvisioningData!A239) &gt;0, ProvisioningData!A239, "")</f>
        <v/>
      </c>
      <c r="E239" s="22" t="str">
        <f>IF(LEN(ProvisioningData!D239) &gt;0, ProvisioningData!D239, "")</f>
        <v/>
      </c>
      <c r="F239" s="22" t="str">
        <f>IF(LEN(ProvisioningData!C239) &gt;0, ProvisioningData!C239, "")</f>
        <v/>
      </c>
      <c r="G239" s="22" t="str">
        <f t="shared" si="13"/>
        <v/>
      </c>
      <c r="H239" s="22" t="str">
        <f>IF(LEN(UserForm!F243) &gt;0, UserForm!F243, "")</f>
        <v/>
      </c>
      <c r="I239" s="22" t="str">
        <f>IF(LEN(ProvisioningData!E239) &gt;0, ProvisioningData!E239, "")</f>
        <v/>
      </c>
    </row>
    <row r="240" spans="1:9" x14ac:dyDescent="0.25">
      <c r="A240" s="22" t="str">
        <f t="shared" si="11"/>
        <v/>
      </c>
      <c r="B240" s="22" t="str">
        <f t="shared" si="12"/>
        <v/>
      </c>
      <c r="C240" s="22" t="str">
        <f>IF(LEN(ProvisioningData!H240) &gt; 0, ProvisioningData!H240, "")</f>
        <v/>
      </c>
      <c r="D240" s="22" t="str">
        <f>IF(LEN(ProvisioningData!A240) &gt;0, ProvisioningData!A240, "")</f>
        <v/>
      </c>
      <c r="E240" s="22" t="str">
        <f>IF(LEN(ProvisioningData!D240) &gt;0, ProvisioningData!D240, "")</f>
        <v/>
      </c>
      <c r="F240" s="22" t="str">
        <f>IF(LEN(ProvisioningData!C240) &gt;0, ProvisioningData!C240, "")</f>
        <v/>
      </c>
      <c r="G240" s="22" t="str">
        <f t="shared" si="13"/>
        <v/>
      </c>
      <c r="H240" s="22" t="str">
        <f>IF(LEN(UserForm!F244) &gt;0, UserForm!F244, "")</f>
        <v/>
      </c>
      <c r="I240" s="22" t="str">
        <f>IF(LEN(ProvisioningData!E240) &gt;0, ProvisioningData!E240, "")</f>
        <v/>
      </c>
    </row>
    <row r="241" spans="1:9" x14ac:dyDescent="0.25">
      <c r="A241" s="22" t="str">
        <f t="shared" si="11"/>
        <v/>
      </c>
      <c r="B241" s="22" t="str">
        <f t="shared" si="12"/>
        <v/>
      </c>
      <c r="C241" s="22" t="str">
        <f>IF(LEN(ProvisioningData!H241) &gt; 0, ProvisioningData!H241, "")</f>
        <v/>
      </c>
      <c r="D241" s="22" t="str">
        <f>IF(LEN(ProvisioningData!A241) &gt;0, ProvisioningData!A241, "")</f>
        <v/>
      </c>
      <c r="E241" s="22" t="str">
        <f>IF(LEN(ProvisioningData!D241) &gt;0, ProvisioningData!D241, "")</f>
        <v/>
      </c>
      <c r="F241" s="22" t="str">
        <f>IF(LEN(ProvisioningData!C241) &gt;0, ProvisioningData!C241, "")</f>
        <v/>
      </c>
      <c r="G241" s="22" t="str">
        <f t="shared" si="13"/>
        <v/>
      </c>
      <c r="H241" s="22" t="str">
        <f>IF(LEN(UserForm!F245) &gt;0, UserForm!F245, "")</f>
        <v/>
      </c>
      <c r="I241" s="22" t="str">
        <f>IF(LEN(ProvisioningData!E241) &gt;0, ProvisioningData!E241, "")</f>
        <v/>
      </c>
    </row>
    <row r="242" spans="1:9" x14ac:dyDescent="0.25">
      <c r="A242" s="22" t="str">
        <f t="shared" si="11"/>
        <v/>
      </c>
      <c r="B242" s="22" t="str">
        <f t="shared" si="12"/>
        <v/>
      </c>
      <c r="C242" s="22" t="str">
        <f>IF(LEN(ProvisioningData!H242) &gt; 0, ProvisioningData!H242, "")</f>
        <v/>
      </c>
      <c r="D242" s="22" t="str">
        <f>IF(LEN(ProvisioningData!A242) &gt;0, ProvisioningData!A242, "")</f>
        <v/>
      </c>
      <c r="E242" s="22" t="str">
        <f>IF(LEN(ProvisioningData!D242) &gt;0, ProvisioningData!D242, "")</f>
        <v/>
      </c>
      <c r="F242" s="22" t="str">
        <f>IF(LEN(ProvisioningData!C242) &gt;0, ProvisioningData!C242, "")</f>
        <v/>
      </c>
      <c r="G242" s="22" t="str">
        <f t="shared" si="13"/>
        <v/>
      </c>
      <c r="H242" s="22" t="str">
        <f>IF(LEN(UserForm!F246) &gt;0, UserForm!F246, "")</f>
        <v/>
      </c>
      <c r="I242" s="22" t="str">
        <f>IF(LEN(ProvisioningData!E242) &gt;0, ProvisioningData!E242, "")</f>
        <v/>
      </c>
    </row>
    <row r="243" spans="1:9" x14ac:dyDescent="0.25">
      <c r="A243" s="22" t="str">
        <f t="shared" si="11"/>
        <v/>
      </c>
      <c r="B243" s="22" t="str">
        <f t="shared" si="12"/>
        <v/>
      </c>
      <c r="C243" s="22" t="str">
        <f>IF(LEN(ProvisioningData!H243) &gt; 0, ProvisioningData!H243, "")</f>
        <v/>
      </c>
      <c r="D243" s="22" t="str">
        <f>IF(LEN(ProvisioningData!A243) &gt;0, ProvisioningData!A243, "")</f>
        <v/>
      </c>
      <c r="E243" s="22" t="str">
        <f>IF(LEN(ProvisioningData!D243) &gt;0, ProvisioningData!D243, "")</f>
        <v/>
      </c>
      <c r="F243" s="22" t="str">
        <f>IF(LEN(ProvisioningData!C243) &gt;0, ProvisioningData!C243, "")</f>
        <v/>
      </c>
      <c r="G243" s="22" t="str">
        <f t="shared" si="13"/>
        <v/>
      </c>
      <c r="H243" s="22" t="str">
        <f>IF(LEN(UserForm!F247) &gt;0, UserForm!F247, "")</f>
        <v/>
      </c>
      <c r="I243" s="22" t="str">
        <f>IF(LEN(ProvisioningData!E243) &gt;0, ProvisioningData!E243, "")</f>
        <v/>
      </c>
    </row>
    <row r="244" spans="1:9" x14ac:dyDescent="0.25">
      <c r="A244" s="22" t="str">
        <f t="shared" si="11"/>
        <v/>
      </c>
      <c r="B244" s="22" t="str">
        <f t="shared" si="12"/>
        <v/>
      </c>
      <c r="C244" s="22" t="str">
        <f>IF(LEN(ProvisioningData!H244) &gt; 0, ProvisioningData!H244, "")</f>
        <v/>
      </c>
      <c r="D244" s="22" t="str">
        <f>IF(LEN(ProvisioningData!A244) &gt;0, ProvisioningData!A244, "")</f>
        <v/>
      </c>
      <c r="E244" s="22" t="str">
        <f>IF(LEN(ProvisioningData!D244) &gt;0, ProvisioningData!D244, "")</f>
        <v/>
      </c>
      <c r="F244" s="22" t="str">
        <f>IF(LEN(ProvisioningData!C244) &gt;0, ProvisioningData!C244, "")</f>
        <v/>
      </c>
      <c r="G244" s="22" t="str">
        <f t="shared" si="13"/>
        <v/>
      </c>
      <c r="H244" s="22" t="str">
        <f>IF(LEN(UserForm!F248) &gt;0, UserForm!F248, "")</f>
        <v/>
      </c>
      <c r="I244" s="22" t="str">
        <f>IF(LEN(ProvisioningData!E244) &gt;0, ProvisioningData!E244, "")</f>
        <v/>
      </c>
    </row>
    <row r="245" spans="1:9" x14ac:dyDescent="0.25">
      <c r="A245" s="22" t="str">
        <f t="shared" si="11"/>
        <v/>
      </c>
      <c r="B245" s="22" t="str">
        <f t="shared" si="12"/>
        <v/>
      </c>
      <c r="C245" s="22" t="str">
        <f>IF(LEN(ProvisioningData!H245) &gt; 0, ProvisioningData!H245, "")</f>
        <v/>
      </c>
      <c r="D245" s="22" t="str">
        <f>IF(LEN(ProvisioningData!A245) &gt;0, ProvisioningData!A245, "")</f>
        <v/>
      </c>
      <c r="E245" s="22" t="str">
        <f>IF(LEN(ProvisioningData!D245) &gt;0, ProvisioningData!D245, "")</f>
        <v/>
      </c>
      <c r="F245" s="22" t="str">
        <f>IF(LEN(ProvisioningData!C245) &gt;0, ProvisioningData!C245, "")</f>
        <v/>
      </c>
      <c r="G245" s="22" t="str">
        <f t="shared" si="13"/>
        <v/>
      </c>
      <c r="H245" s="22" t="str">
        <f>IF(LEN(UserForm!F249) &gt;0, UserForm!F249, "")</f>
        <v/>
      </c>
      <c r="I245" s="22" t="str">
        <f>IF(LEN(ProvisioningData!E245) &gt;0, ProvisioningData!E245, "")</f>
        <v/>
      </c>
    </row>
    <row r="246" spans="1:9" x14ac:dyDescent="0.25">
      <c r="A246" s="22" t="str">
        <f t="shared" si="11"/>
        <v/>
      </c>
      <c r="B246" s="22" t="str">
        <f t="shared" si="12"/>
        <v/>
      </c>
      <c r="C246" s="22" t="str">
        <f>IF(LEN(ProvisioningData!H246) &gt; 0, ProvisioningData!H246, "")</f>
        <v/>
      </c>
      <c r="D246" s="22" t="str">
        <f>IF(LEN(ProvisioningData!A246) &gt;0, ProvisioningData!A246, "")</f>
        <v/>
      </c>
      <c r="E246" s="22" t="str">
        <f>IF(LEN(ProvisioningData!D246) &gt;0, ProvisioningData!D246, "")</f>
        <v/>
      </c>
      <c r="F246" s="22" t="str">
        <f>IF(LEN(ProvisioningData!C246) &gt;0, ProvisioningData!C246, "")</f>
        <v/>
      </c>
      <c r="G246" s="22" t="str">
        <f t="shared" si="13"/>
        <v/>
      </c>
      <c r="H246" s="22" t="str">
        <f>IF(LEN(UserForm!F250) &gt;0, UserForm!F250, "")</f>
        <v/>
      </c>
      <c r="I246" s="22" t="str">
        <f>IF(LEN(ProvisioningData!E246) &gt;0, ProvisioningData!E246, "")</f>
        <v/>
      </c>
    </row>
    <row r="247" spans="1:9" x14ac:dyDescent="0.25">
      <c r="A247" s="22" t="str">
        <f t="shared" si="11"/>
        <v/>
      </c>
      <c r="B247" s="22" t="str">
        <f t="shared" si="12"/>
        <v/>
      </c>
      <c r="C247" s="22" t="str">
        <f>IF(LEN(ProvisioningData!H247) &gt; 0, ProvisioningData!H247, "")</f>
        <v/>
      </c>
      <c r="D247" s="22" t="str">
        <f>IF(LEN(ProvisioningData!A247) &gt;0, ProvisioningData!A247, "")</f>
        <v/>
      </c>
      <c r="E247" s="22" t="str">
        <f>IF(LEN(ProvisioningData!D247) &gt;0, ProvisioningData!D247, "")</f>
        <v/>
      </c>
      <c r="F247" s="22" t="str">
        <f>IF(LEN(ProvisioningData!C247) &gt;0, ProvisioningData!C247, "")</f>
        <v/>
      </c>
      <c r="G247" s="22" t="str">
        <f t="shared" si="13"/>
        <v/>
      </c>
      <c r="H247" s="22" t="str">
        <f>IF(LEN(UserForm!F251) &gt;0, UserForm!F251, "")</f>
        <v/>
      </c>
      <c r="I247" s="22" t="str">
        <f>IF(LEN(ProvisioningData!E247) &gt;0, ProvisioningData!E247, "")</f>
        <v/>
      </c>
    </row>
    <row r="248" spans="1:9" x14ac:dyDescent="0.25">
      <c r="A248" s="22" t="str">
        <f t="shared" si="11"/>
        <v/>
      </c>
      <c r="B248" s="22" t="str">
        <f t="shared" si="12"/>
        <v/>
      </c>
      <c r="C248" s="22" t="str">
        <f>IF(LEN(ProvisioningData!H248) &gt; 0, ProvisioningData!H248, "")</f>
        <v/>
      </c>
      <c r="D248" s="22" t="str">
        <f>IF(LEN(ProvisioningData!A248) &gt;0, ProvisioningData!A248, "")</f>
        <v/>
      </c>
      <c r="E248" s="22" t="str">
        <f>IF(LEN(ProvisioningData!D248) &gt;0, ProvisioningData!D248, "")</f>
        <v/>
      </c>
      <c r="F248" s="22" t="str">
        <f>IF(LEN(ProvisioningData!C248) &gt;0, ProvisioningData!C248, "")</f>
        <v/>
      </c>
      <c r="G248" s="22" t="str">
        <f t="shared" si="13"/>
        <v/>
      </c>
      <c r="H248" s="22" t="str">
        <f>IF(LEN(UserForm!F252) &gt;0, UserForm!F252, "")</f>
        <v/>
      </c>
      <c r="I248" s="22" t="str">
        <f>IF(LEN(ProvisioningData!E248) &gt;0, ProvisioningData!E248, "")</f>
        <v/>
      </c>
    </row>
    <row r="249" spans="1:9" x14ac:dyDescent="0.25">
      <c r="A249" s="22" t="str">
        <f t="shared" si="11"/>
        <v/>
      </c>
      <c r="B249" s="22" t="str">
        <f t="shared" si="12"/>
        <v/>
      </c>
      <c r="C249" s="22" t="str">
        <f>IF(LEN(ProvisioningData!H249) &gt; 0, ProvisioningData!H249, "")</f>
        <v/>
      </c>
      <c r="D249" s="22" t="str">
        <f>IF(LEN(ProvisioningData!A249) &gt;0, ProvisioningData!A249, "")</f>
        <v/>
      </c>
      <c r="E249" s="22" t="str">
        <f>IF(LEN(ProvisioningData!D249) &gt;0, ProvisioningData!D249, "")</f>
        <v/>
      </c>
      <c r="F249" s="22" t="str">
        <f>IF(LEN(ProvisioningData!C249) &gt;0, ProvisioningData!C249, "")</f>
        <v/>
      </c>
      <c r="G249" s="22" t="str">
        <f t="shared" si="13"/>
        <v/>
      </c>
      <c r="H249" s="22" t="str">
        <f>IF(LEN(UserForm!F253) &gt;0, UserForm!F253, "")</f>
        <v/>
      </c>
      <c r="I249" s="22" t="str">
        <f>IF(LEN(ProvisioningData!E249) &gt;0, ProvisioningData!E249, "")</f>
        <v/>
      </c>
    </row>
    <row r="250" spans="1:9" x14ac:dyDescent="0.25">
      <c r="A250" s="22" t="str">
        <f t="shared" si="11"/>
        <v/>
      </c>
      <c r="B250" s="22" t="str">
        <f t="shared" si="12"/>
        <v/>
      </c>
      <c r="C250" s="22" t="str">
        <f>IF(LEN(ProvisioningData!H250) &gt; 0, ProvisioningData!H250, "")</f>
        <v/>
      </c>
      <c r="D250" s="22" t="str">
        <f>IF(LEN(ProvisioningData!A250) &gt;0, ProvisioningData!A250, "")</f>
        <v/>
      </c>
      <c r="E250" s="22" t="str">
        <f>IF(LEN(ProvisioningData!D250) &gt;0, ProvisioningData!D250, "")</f>
        <v/>
      </c>
      <c r="F250" s="22" t="str">
        <f>IF(LEN(ProvisioningData!C250) &gt;0, ProvisioningData!C250, "")</f>
        <v/>
      </c>
      <c r="G250" s="22" t="str">
        <f t="shared" si="13"/>
        <v/>
      </c>
      <c r="H250" s="22" t="str">
        <f>IF(LEN(UserForm!F254) &gt;0, UserForm!F254, "")</f>
        <v/>
      </c>
      <c r="I250" s="22" t="str">
        <f>IF(LEN(ProvisioningData!E250) &gt;0, ProvisioningData!E250, "")</f>
        <v/>
      </c>
    </row>
    <row r="251" spans="1:9" x14ac:dyDescent="0.25">
      <c r="A251" s="22" t="str">
        <f t="shared" si="11"/>
        <v/>
      </c>
      <c r="B251" s="22" t="str">
        <f t="shared" si="12"/>
        <v/>
      </c>
      <c r="C251" s="22" t="str">
        <f>IF(LEN(ProvisioningData!H251) &gt; 0, ProvisioningData!H251, "")</f>
        <v/>
      </c>
      <c r="D251" s="22" t="str">
        <f>IF(LEN(ProvisioningData!A251) &gt;0, ProvisioningData!A251, "")</f>
        <v/>
      </c>
      <c r="E251" s="22" t="str">
        <f>IF(LEN(ProvisioningData!D251) &gt;0, ProvisioningData!D251, "")</f>
        <v/>
      </c>
      <c r="F251" s="22" t="str">
        <f>IF(LEN(ProvisioningData!C251) &gt;0, ProvisioningData!C251, "")</f>
        <v/>
      </c>
      <c r="G251" s="22" t="str">
        <f t="shared" si="13"/>
        <v/>
      </c>
      <c r="H251" s="22" t="str">
        <f>IF(LEN(UserForm!F255) &gt;0, UserForm!F255, "")</f>
        <v/>
      </c>
      <c r="I251" s="22" t="str">
        <f>IF(LEN(ProvisioningData!E251) &gt;0, ProvisioningData!E251, "")</f>
        <v/>
      </c>
    </row>
    <row r="252" spans="1:9" x14ac:dyDescent="0.25">
      <c r="A252" s="22" t="str">
        <f t="shared" si="11"/>
        <v/>
      </c>
      <c r="B252" s="22" t="str">
        <f t="shared" si="12"/>
        <v/>
      </c>
      <c r="C252" s="22" t="str">
        <f>IF(LEN(ProvisioningData!H252) &gt; 0, ProvisioningData!H252, "")</f>
        <v/>
      </c>
      <c r="D252" s="22" t="str">
        <f>IF(LEN(ProvisioningData!A252) &gt;0, ProvisioningData!A252, "")</f>
        <v/>
      </c>
      <c r="E252" s="22" t="str">
        <f>IF(LEN(ProvisioningData!D252) &gt;0, ProvisioningData!D252, "")</f>
        <v/>
      </c>
      <c r="F252" s="22" t="str">
        <f>IF(LEN(ProvisioningData!C252) &gt;0, ProvisioningData!C252, "")</f>
        <v/>
      </c>
      <c r="G252" s="22" t="str">
        <f t="shared" si="13"/>
        <v/>
      </c>
      <c r="H252" s="22" t="str">
        <f>IF(LEN(UserForm!F256) &gt;0, UserForm!F256, "")</f>
        <v/>
      </c>
      <c r="I252" s="22" t="str">
        <f>IF(LEN(ProvisioningData!E252) &gt;0, ProvisioningData!E252, "")</f>
        <v/>
      </c>
    </row>
    <row r="253" spans="1:9" x14ac:dyDescent="0.25">
      <c r="A253" s="22" t="str">
        <f t="shared" si="11"/>
        <v/>
      </c>
      <c r="B253" s="22" t="str">
        <f t="shared" si="12"/>
        <v/>
      </c>
      <c r="C253" s="22" t="str">
        <f>IF(LEN(ProvisioningData!H253) &gt; 0, ProvisioningData!H253, "")</f>
        <v/>
      </c>
      <c r="D253" s="22" t="str">
        <f>IF(LEN(ProvisioningData!A253) &gt;0, ProvisioningData!A253, "")</f>
        <v/>
      </c>
      <c r="E253" s="22" t="str">
        <f>IF(LEN(ProvisioningData!D253) &gt;0, ProvisioningData!D253, "")</f>
        <v/>
      </c>
      <c r="F253" s="22" t="str">
        <f>IF(LEN(ProvisioningData!C253) &gt;0, ProvisioningData!C253, "")</f>
        <v/>
      </c>
      <c r="G253" s="22" t="str">
        <f t="shared" si="13"/>
        <v/>
      </c>
      <c r="H253" s="22" t="str">
        <f>IF(LEN(UserForm!F257) &gt;0, UserForm!F257, "")</f>
        <v/>
      </c>
      <c r="I253" s="22" t="str">
        <f>IF(LEN(ProvisioningData!E253) &gt;0, ProvisioningData!E253, "")</f>
        <v/>
      </c>
    </row>
    <row r="254" spans="1:9" x14ac:dyDescent="0.25">
      <c r="A254" s="22" t="str">
        <f t="shared" si="11"/>
        <v/>
      </c>
      <c r="B254" s="22" t="str">
        <f t="shared" si="12"/>
        <v/>
      </c>
      <c r="C254" s="22" t="str">
        <f>IF(LEN(ProvisioningData!H254) &gt; 0, ProvisioningData!H254, "")</f>
        <v/>
      </c>
      <c r="D254" s="22" t="str">
        <f>IF(LEN(ProvisioningData!A254) &gt;0, ProvisioningData!A254, "")</f>
        <v/>
      </c>
      <c r="E254" s="22" t="str">
        <f>IF(LEN(ProvisioningData!D254) &gt;0, ProvisioningData!D254, "")</f>
        <v/>
      </c>
      <c r="F254" s="22" t="str">
        <f>IF(LEN(ProvisioningData!C254) &gt;0, ProvisioningData!C254, "")</f>
        <v/>
      </c>
      <c r="G254" s="22" t="str">
        <f t="shared" si="13"/>
        <v/>
      </c>
      <c r="H254" s="22" t="str">
        <f>IF(LEN(UserForm!F258) &gt;0, UserForm!F258, "")</f>
        <v/>
      </c>
      <c r="I254" s="22" t="str">
        <f>IF(LEN(ProvisioningData!E254) &gt;0, ProvisioningData!E254, "")</f>
        <v/>
      </c>
    </row>
    <row r="255" spans="1:9" x14ac:dyDescent="0.25">
      <c r="A255" s="22" t="str">
        <f t="shared" si="11"/>
        <v/>
      </c>
      <c r="B255" s="22" t="str">
        <f t="shared" si="12"/>
        <v/>
      </c>
      <c r="C255" s="22" t="str">
        <f>IF(LEN(ProvisioningData!H255) &gt; 0, ProvisioningData!H255, "")</f>
        <v/>
      </c>
      <c r="D255" s="22" t="str">
        <f>IF(LEN(ProvisioningData!A255) &gt;0, ProvisioningData!A255, "")</f>
        <v/>
      </c>
      <c r="E255" s="22" t="str">
        <f>IF(LEN(ProvisioningData!D255) &gt;0, ProvisioningData!D255, "")</f>
        <v/>
      </c>
      <c r="F255" s="22" t="str">
        <f>IF(LEN(ProvisioningData!C255) &gt;0, ProvisioningData!C255, "")</f>
        <v/>
      </c>
      <c r="G255" s="22" t="str">
        <f t="shared" si="13"/>
        <v/>
      </c>
      <c r="H255" s="22" t="str">
        <f>IF(LEN(UserForm!F259) &gt;0, UserForm!F259, "")</f>
        <v/>
      </c>
      <c r="I255" s="22" t="str">
        <f>IF(LEN(ProvisioningData!E255) &gt;0, ProvisioningData!E255, "")</f>
        <v/>
      </c>
    </row>
    <row r="256" spans="1:9" x14ac:dyDescent="0.25">
      <c r="A256" s="22" t="str">
        <f t="shared" si="11"/>
        <v/>
      </c>
      <c r="B256" s="22" t="str">
        <f t="shared" si="12"/>
        <v/>
      </c>
      <c r="C256" s="22" t="str">
        <f>IF(LEN(ProvisioningData!H256) &gt; 0, ProvisioningData!H256, "")</f>
        <v/>
      </c>
      <c r="D256" s="22" t="str">
        <f>IF(LEN(ProvisioningData!A256) &gt;0, ProvisioningData!A256, "")</f>
        <v/>
      </c>
      <c r="E256" s="22" t="str">
        <f>IF(LEN(ProvisioningData!D256) &gt;0, ProvisioningData!D256, "")</f>
        <v/>
      </c>
      <c r="F256" s="22" t="str">
        <f>IF(LEN(ProvisioningData!C256) &gt;0, ProvisioningData!C256, "")</f>
        <v/>
      </c>
      <c r="G256" s="22" t="str">
        <f t="shared" si="13"/>
        <v/>
      </c>
      <c r="H256" s="22" t="str">
        <f>IF(LEN(UserForm!F260) &gt;0, UserForm!F260, "")</f>
        <v/>
      </c>
      <c r="I256" s="22" t="str">
        <f>IF(LEN(ProvisioningData!E256) &gt;0, ProvisioningData!E256, "")</f>
        <v/>
      </c>
    </row>
    <row r="257" spans="1:9" x14ac:dyDescent="0.25">
      <c r="A257" s="22" t="str">
        <f t="shared" si="11"/>
        <v/>
      </c>
      <c r="B257" s="22" t="str">
        <f t="shared" si="12"/>
        <v/>
      </c>
      <c r="C257" s="22" t="str">
        <f>IF(LEN(ProvisioningData!H257) &gt; 0, ProvisioningData!H257, "")</f>
        <v/>
      </c>
      <c r="D257" s="22" t="str">
        <f>IF(LEN(ProvisioningData!A257) &gt;0, ProvisioningData!A257, "")</f>
        <v/>
      </c>
      <c r="E257" s="22" t="str">
        <f>IF(LEN(ProvisioningData!D257) &gt;0, ProvisioningData!D257, "")</f>
        <v/>
      </c>
      <c r="F257" s="22" t="str">
        <f>IF(LEN(ProvisioningData!C257) &gt;0, ProvisioningData!C257, "")</f>
        <v/>
      </c>
      <c r="G257" s="22" t="str">
        <f t="shared" si="13"/>
        <v/>
      </c>
      <c r="H257" s="22" t="str">
        <f>IF(LEN(UserForm!F261) &gt;0, UserForm!F261, "")</f>
        <v/>
      </c>
      <c r="I257" s="22" t="str">
        <f>IF(LEN(ProvisioningData!E257) &gt;0, ProvisioningData!E257, "")</f>
        <v/>
      </c>
    </row>
    <row r="258" spans="1:9" x14ac:dyDescent="0.25">
      <c r="A258" s="22" t="str">
        <f t="shared" ref="A258:A300" si="14">IF(LEN(C258) &gt; 0, LEFT(C258, SEARCH(" ", C258, 1)), "")</f>
        <v/>
      </c>
      <c r="B258" s="22" t="str">
        <f t="shared" ref="B258:B300" si="15">IF(LEN(C258) &gt; 0, RIGHT(C258,LEN(C258)-SEARCH(" ",C258,1)), "")</f>
        <v/>
      </c>
      <c r="C258" s="22" t="str">
        <f>IF(LEN(ProvisioningData!H258) &gt; 0, ProvisioningData!H258, "")</f>
        <v/>
      </c>
      <c r="D258" s="22" t="str">
        <f>IF(LEN(ProvisioningData!A258) &gt;0, ProvisioningData!A258, "")</f>
        <v/>
      </c>
      <c r="E258" s="22" t="str">
        <f>IF(LEN(ProvisioningData!D258) &gt;0, ProvisioningData!D258, "")</f>
        <v/>
      </c>
      <c r="F258" s="22" t="str">
        <f>IF(LEN(ProvisioningData!C258) &gt;0, ProvisioningData!C258, "")</f>
        <v/>
      </c>
      <c r="G258" s="22" t="str">
        <f t="shared" si="13"/>
        <v/>
      </c>
      <c r="H258" s="22" t="str">
        <f>IF(LEN(UserForm!F262) &gt;0, UserForm!F262, "")</f>
        <v/>
      </c>
      <c r="I258" s="22" t="str">
        <f>IF(LEN(ProvisioningData!E258) &gt;0, ProvisioningData!E258, "")</f>
        <v/>
      </c>
    </row>
    <row r="259" spans="1:9" x14ac:dyDescent="0.25">
      <c r="A259" s="22" t="str">
        <f t="shared" si="14"/>
        <v/>
      </c>
      <c r="B259" s="22" t="str">
        <f t="shared" si="15"/>
        <v/>
      </c>
      <c r="C259" s="22" t="str">
        <f>IF(LEN(ProvisioningData!H259) &gt; 0, ProvisioningData!H259, "")</f>
        <v/>
      </c>
      <c r="D259" s="22" t="str">
        <f>IF(LEN(ProvisioningData!A259) &gt;0, ProvisioningData!A259, "")</f>
        <v/>
      </c>
      <c r="E259" s="22" t="str">
        <f>IF(LEN(ProvisioningData!D259) &gt;0, ProvisioningData!D259, "")</f>
        <v/>
      </c>
      <c r="F259" s="22" t="str">
        <f>IF(LEN(ProvisioningData!C259) &gt;0, ProvisioningData!C259, "")</f>
        <v/>
      </c>
      <c r="G259" s="22" t="str">
        <f t="shared" si="13"/>
        <v/>
      </c>
      <c r="H259" s="22" t="str">
        <f>IF(LEN(UserForm!F263) &gt;0, UserForm!F263, "")</f>
        <v/>
      </c>
      <c r="I259" s="22" t="str">
        <f>IF(LEN(ProvisioningData!E259) &gt;0, ProvisioningData!E259, "")</f>
        <v/>
      </c>
    </row>
    <row r="260" spans="1:9" x14ac:dyDescent="0.25">
      <c r="A260" s="22" t="str">
        <f t="shared" si="14"/>
        <v/>
      </c>
      <c r="B260" s="22" t="str">
        <f t="shared" si="15"/>
        <v/>
      </c>
      <c r="C260" s="22" t="str">
        <f>IF(LEN(ProvisioningData!H260) &gt; 0, ProvisioningData!H260, "")</f>
        <v/>
      </c>
      <c r="D260" s="22" t="str">
        <f>IF(LEN(ProvisioningData!A260) &gt;0, ProvisioningData!A260, "")</f>
        <v/>
      </c>
      <c r="E260" s="22" t="str">
        <f>IF(LEN(ProvisioningData!D260) &gt;0, ProvisioningData!D260, "")</f>
        <v/>
      </c>
      <c r="F260" s="22" t="str">
        <f>IF(LEN(ProvisioningData!C260) &gt;0, ProvisioningData!C260, "")</f>
        <v/>
      </c>
      <c r="G260" s="22" t="str">
        <f t="shared" si="13"/>
        <v/>
      </c>
      <c r="H260" s="22" t="str">
        <f>IF(LEN(UserForm!F264) &gt;0, UserForm!F264, "")</f>
        <v/>
      </c>
      <c r="I260" s="22" t="str">
        <f>IF(LEN(ProvisioningData!E260) &gt;0, ProvisioningData!E260, "")</f>
        <v/>
      </c>
    </row>
    <row r="261" spans="1:9" x14ac:dyDescent="0.25">
      <c r="A261" s="22" t="str">
        <f t="shared" si="14"/>
        <v/>
      </c>
      <c r="B261" s="22" t="str">
        <f t="shared" si="15"/>
        <v/>
      </c>
      <c r="C261" s="22" t="str">
        <f>IF(LEN(ProvisioningData!H261) &gt; 0, ProvisioningData!H261, "")</f>
        <v/>
      </c>
      <c r="D261" s="22" t="str">
        <f>IF(LEN(ProvisioningData!A261) &gt;0, ProvisioningData!A261, "")</f>
        <v/>
      </c>
      <c r="E261" s="22" t="str">
        <f>IF(LEN(ProvisioningData!D261) &gt;0, ProvisioningData!D261, "")</f>
        <v/>
      </c>
      <c r="F261" s="22" t="str">
        <f>IF(LEN(ProvisioningData!C261) &gt;0, ProvisioningData!C261, "")</f>
        <v/>
      </c>
      <c r="G261" s="22" t="str">
        <f t="shared" si="13"/>
        <v/>
      </c>
      <c r="H261" s="22" t="str">
        <f>IF(LEN(UserForm!F265) &gt;0, UserForm!F265, "")</f>
        <v/>
      </c>
      <c r="I261" s="22" t="str">
        <f>IF(LEN(ProvisioningData!E261) &gt;0, ProvisioningData!E261, "")</f>
        <v/>
      </c>
    </row>
    <row r="262" spans="1:9" x14ac:dyDescent="0.25">
      <c r="A262" s="22" t="str">
        <f t="shared" si="14"/>
        <v/>
      </c>
      <c r="B262" s="22" t="str">
        <f t="shared" si="15"/>
        <v/>
      </c>
      <c r="C262" s="22" t="str">
        <f>IF(LEN(ProvisioningData!H262) &gt; 0, ProvisioningData!H262, "")</f>
        <v/>
      </c>
      <c r="D262" s="22" t="str">
        <f>IF(LEN(ProvisioningData!A262) &gt;0, ProvisioningData!A262, "")</f>
        <v/>
      </c>
      <c r="E262" s="22" t="str">
        <f>IF(LEN(ProvisioningData!D262) &gt;0, ProvisioningData!D262, "")</f>
        <v/>
      </c>
      <c r="F262" s="22" t="str">
        <f>IF(LEN(ProvisioningData!C262) &gt;0, ProvisioningData!C262, "")</f>
        <v/>
      </c>
      <c r="G262" s="22" t="str">
        <f t="shared" si="13"/>
        <v/>
      </c>
      <c r="H262" s="22" t="str">
        <f>IF(LEN(UserForm!F266) &gt;0, UserForm!F266, "")</f>
        <v/>
      </c>
      <c r="I262" s="22" t="str">
        <f>IF(LEN(ProvisioningData!E262) &gt;0, ProvisioningData!E262, "")</f>
        <v/>
      </c>
    </row>
    <row r="263" spans="1:9" x14ac:dyDescent="0.25">
      <c r="A263" s="22" t="str">
        <f t="shared" si="14"/>
        <v/>
      </c>
      <c r="B263" s="22" t="str">
        <f t="shared" si="15"/>
        <v/>
      </c>
      <c r="C263" s="22" t="str">
        <f>IF(LEN(ProvisioningData!H263) &gt; 0, ProvisioningData!H263, "")</f>
        <v/>
      </c>
      <c r="D263" s="22" t="str">
        <f>IF(LEN(ProvisioningData!A263) &gt;0, ProvisioningData!A263, "")</f>
        <v/>
      </c>
      <c r="E263" s="22" t="str">
        <f>IF(LEN(ProvisioningData!D263) &gt;0, ProvisioningData!D263, "")</f>
        <v/>
      </c>
      <c r="F263" s="22" t="str">
        <f>IF(LEN(ProvisioningData!C263) &gt;0, ProvisioningData!C263, "")</f>
        <v/>
      </c>
      <c r="G263" s="22" t="str">
        <f t="shared" si="13"/>
        <v/>
      </c>
      <c r="H263" s="22" t="str">
        <f>IF(LEN(UserForm!F267) &gt;0, UserForm!F267, "")</f>
        <v/>
      </c>
      <c r="I263" s="22" t="str">
        <f>IF(LEN(ProvisioningData!E263) &gt;0, ProvisioningData!E263, "")</f>
        <v/>
      </c>
    </row>
    <row r="264" spans="1:9" x14ac:dyDescent="0.25">
      <c r="A264" s="22" t="str">
        <f t="shared" si="14"/>
        <v/>
      </c>
      <c r="B264" s="22" t="str">
        <f t="shared" si="15"/>
        <v/>
      </c>
      <c r="C264" s="22" t="str">
        <f>IF(LEN(ProvisioningData!H264) &gt; 0, ProvisioningData!H264, "")</f>
        <v/>
      </c>
      <c r="D264" s="22" t="str">
        <f>IF(LEN(ProvisioningData!A264) &gt;0, ProvisioningData!A264, "")</f>
        <v/>
      </c>
      <c r="E264" s="22" t="str">
        <f>IF(LEN(ProvisioningData!D264) &gt;0, ProvisioningData!D264, "")</f>
        <v/>
      </c>
      <c r="F264" s="22" t="str">
        <f>IF(LEN(ProvisioningData!C264) &gt;0, ProvisioningData!C264, "")</f>
        <v/>
      </c>
      <c r="G264" s="22" t="str">
        <f t="shared" si="13"/>
        <v/>
      </c>
      <c r="H264" s="22" t="str">
        <f>IF(LEN(UserForm!F268) &gt;0, UserForm!F268, "")</f>
        <v/>
      </c>
      <c r="I264" s="22" t="str">
        <f>IF(LEN(ProvisioningData!E264) &gt;0, ProvisioningData!E264, "")</f>
        <v/>
      </c>
    </row>
    <row r="265" spans="1:9" x14ac:dyDescent="0.25">
      <c r="A265" s="22" t="str">
        <f t="shared" si="14"/>
        <v/>
      </c>
      <c r="B265" s="22" t="str">
        <f t="shared" si="15"/>
        <v/>
      </c>
      <c r="C265" s="22" t="str">
        <f>IF(LEN(ProvisioningData!H265) &gt; 0, ProvisioningData!H265, "")</f>
        <v/>
      </c>
      <c r="D265" s="22" t="str">
        <f>IF(LEN(ProvisioningData!A265) &gt;0, ProvisioningData!A265, "")</f>
        <v/>
      </c>
      <c r="E265" s="22" t="str">
        <f>IF(LEN(ProvisioningData!D265) &gt;0, ProvisioningData!D265, "")</f>
        <v/>
      </c>
      <c r="F265" s="22" t="str">
        <f>IF(LEN(ProvisioningData!C265) &gt;0, ProvisioningData!C265, "")</f>
        <v/>
      </c>
      <c r="G265" s="22" t="str">
        <f t="shared" si="13"/>
        <v/>
      </c>
      <c r="H265" s="22" t="str">
        <f>IF(LEN(UserForm!F269) &gt;0, UserForm!F269, "")</f>
        <v/>
      </c>
      <c r="I265" s="22" t="str">
        <f>IF(LEN(ProvisioningData!E265) &gt;0, ProvisioningData!E265, "")</f>
        <v/>
      </c>
    </row>
    <row r="266" spans="1:9" x14ac:dyDescent="0.25">
      <c r="A266" s="22" t="str">
        <f t="shared" si="14"/>
        <v/>
      </c>
      <c r="B266" s="22" t="str">
        <f t="shared" si="15"/>
        <v/>
      </c>
      <c r="C266" s="22" t="str">
        <f>IF(LEN(ProvisioningData!H266) &gt; 0, ProvisioningData!H266, "")</f>
        <v/>
      </c>
      <c r="D266" s="22" t="str">
        <f>IF(LEN(ProvisioningData!A266) &gt;0, ProvisioningData!A266, "")</f>
        <v/>
      </c>
      <c r="E266" s="22" t="str">
        <f>IF(LEN(ProvisioningData!D266) &gt;0, ProvisioningData!D266, "")</f>
        <v/>
      </c>
      <c r="F266" s="22" t="str">
        <f>IF(LEN(ProvisioningData!C266) &gt;0, ProvisioningData!C266, "")</f>
        <v/>
      </c>
      <c r="G266" s="22" t="str">
        <f t="shared" si="13"/>
        <v/>
      </c>
      <c r="H266" s="22" t="str">
        <f>IF(LEN(UserForm!F270) &gt;0, UserForm!F270, "")</f>
        <v/>
      </c>
      <c r="I266" s="22" t="str">
        <f>IF(LEN(ProvisioningData!E266) &gt;0, ProvisioningData!E266, "")</f>
        <v/>
      </c>
    </row>
    <row r="267" spans="1:9" x14ac:dyDescent="0.25">
      <c r="A267" s="22" t="str">
        <f t="shared" si="14"/>
        <v/>
      </c>
      <c r="B267" s="22" t="str">
        <f t="shared" si="15"/>
        <v/>
      </c>
      <c r="C267" s="22" t="str">
        <f>IF(LEN(ProvisioningData!H267) &gt; 0, ProvisioningData!H267, "")</f>
        <v/>
      </c>
      <c r="D267" s="22" t="str">
        <f>IF(LEN(ProvisioningData!A267) &gt;0, ProvisioningData!A267, "")</f>
        <v/>
      </c>
      <c r="E267" s="22" t="str">
        <f>IF(LEN(ProvisioningData!D267) &gt;0, ProvisioningData!D267, "")</f>
        <v/>
      </c>
      <c r="F267" s="22" t="str">
        <f>IF(LEN(ProvisioningData!C267) &gt;0, ProvisioningData!C267, "")</f>
        <v/>
      </c>
      <c r="G267" s="22" t="str">
        <f t="shared" si="13"/>
        <v/>
      </c>
      <c r="H267" s="22" t="str">
        <f>IF(LEN(UserForm!F271) &gt;0, UserForm!F271, "")</f>
        <v/>
      </c>
      <c r="I267" s="22" t="str">
        <f>IF(LEN(ProvisioningData!E267) &gt;0, ProvisioningData!E267, "")</f>
        <v/>
      </c>
    </row>
    <row r="268" spans="1:9" x14ac:dyDescent="0.25">
      <c r="A268" s="22" t="str">
        <f t="shared" si="14"/>
        <v/>
      </c>
      <c r="B268" s="22" t="str">
        <f t="shared" si="15"/>
        <v/>
      </c>
      <c r="C268" s="22" t="str">
        <f>IF(LEN(ProvisioningData!H268) &gt; 0, ProvisioningData!H268, "")</f>
        <v/>
      </c>
      <c r="D268" s="22" t="str">
        <f>IF(LEN(ProvisioningData!A268) &gt;0, ProvisioningData!A268, "")</f>
        <v/>
      </c>
      <c r="E268" s="22" t="str">
        <f>IF(LEN(ProvisioningData!D268) &gt;0, ProvisioningData!D268, "")</f>
        <v/>
      </c>
      <c r="F268" s="22" t="str">
        <f>IF(LEN(ProvisioningData!C268) &gt;0, ProvisioningData!C268, "")</f>
        <v/>
      </c>
      <c r="G268" s="22" t="str">
        <f t="shared" si="13"/>
        <v/>
      </c>
      <c r="H268" s="22" t="str">
        <f>IF(LEN(UserForm!F272) &gt;0, UserForm!F272, "")</f>
        <v/>
      </c>
      <c r="I268" s="22" t="str">
        <f>IF(LEN(ProvisioningData!E268) &gt;0, ProvisioningData!E268, "")</f>
        <v/>
      </c>
    </row>
    <row r="269" spans="1:9" x14ac:dyDescent="0.25">
      <c r="A269" s="22" t="str">
        <f t="shared" si="14"/>
        <v/>
      </c>
      <c r="B269" s="22" t="str">
        <f t="shared" si="15"/>
        <v/>
      </c>
      <c r="C269" s="22" t="str">
        <f>IF(LEN(ProvisioningData!H269) &gt; 0, ProvisioningData!H269, "")</f>
        <v/>
      </c>
      <c r="D269" s="22" t="str">
        <f>IF(LEN(ProvisioningData!A269) &gt;0, ProvisioningData!A269, "")</f>
        <v/>
      </c>
      <c r="E269" s="22" t="str">
        <f>IF(LEN(ProvisioningData!D269) &gt;0, ProvisioningData!D269, "")</f>
        <v/>
      </c>
      <c r="F269" s="22" t="str">
        <f>IF(LEN(ProvisioningData!C269) &gt;0, ProvisioningData!C269, "")</f>
        <v/>
      </c>
      <c r="G269" s="22" t="str">
        <f t="shared" si="13"/>
        <v/>
      </c>
      <c r="H269" s="22" t="str">
        <f>IF(LEN(UserForm!F273) &gt;0, UserForm!F273, "")</f>
        <v/>
      </c>
      <c r="I269" s="22" t="str">
        <f>IF(LEN(ProvisioningData!E269) &gt;0, ProvisioningData!E269, "")</f>
        <v/>
      </c>
    </row>
    <row r="270" spans="1:9" x14ac:dyDescent="0.25">
      <c r="A270" s="22" t="str">
        <f t="shared" si="14"/>
        <v/>
      </c>
      <c r="B270" s="22" t="str">
        <f t="shared" si="15"/>
        <v/>
      </c>
      <c r="C270" s="22" t="str">
        <f>IF(LEN(ProvisioningData!H270) &gt; 0, ProvisioningData!H270, "")</f>
        <v/>
      </c>
      <c r="D270" s="22" t="str">
        <f>IF(LEN(ProvisioningData!A270) &gt;0, ProvisioningData!A270, "")</f>
        <v/>
      </c>
      <c r="E270" s="22" t="str">
        <f>IF(LEN(ProvisioningData!D270) &gt;0, ProvisioningData!D270, "")</f>
        <v/>
      </c>
      <c r="F270" s="22" t="str">
        <f>IF(LEN(ProvisioningData!C270) &gt;0, ProvisioningData!C270, "")</f>
        <v/>
      </c>
      <c r="G270" s="22" t="str">
        <f t="shared" si="13"/>
        <v/>
      </c>
      <c r="H270" s="22" t="str">
        <f>IF(LEN(UserForm!F274) &gt;0, UserForm!F274, "")</f>
        <v/>
      </c>
      <c r="I270" s="22" t="str">
        <f>IF(LEN(ProvisioningData!E270) &gt;0, ProvisioningData!E270, "")</f>
        <v/>
      </c>
    </row>
    <row r="271" spans="1:9" x14ac:dyDescent="0.25">
      <c r="A271" s="22" t="str">
        <f t="shared" si="14"/>
        <v/>
      </c>
      <c r="B271" s="22" t="str">
        <f t="shared" si="15"/>
        <v/>
      </c>
      <c r="C271" s="22" t="str">
        <f>IF(LEN(ProvisioningData!H271) &gt; 0, ProvisioningData!H271, "")</f>
        <v/>
      </c>
      <c r="D271" s="22" t="str">
        <f>IF(LEN(ProvisioningData!A271) &gt;0, ProvisioningData!A271, "")</f>
        <v/>
      </c>
      <c r="E271" s="22" t="str">
        <f>IF(LEN(ProvisioningData!D271) &gt;0, ProvisioningData!D271, "")</f>
        <v/>
      </c>
      <c r="F271" s="22" t="str">
        <f>IF(LEN(ProvisioningData!C271) &gt;0, ProvisioningData!C271, "")</f>
        <v/>
      </c>
      <c r="G271" s="22" t="str">
        <f t="shared" si="13"/>
        <v/>
      </c>
      <c r="H271" s="22" t="str">
        <f>IF(LEN(UserForm!F275) &gt;0, UserForm!F275, "")</f>
        <v/>
      </c>
      <c r="I271" s="22" t="str">
        <f>IF(LEN(ProvisioningData!E271) &gt;0, ProvisioningData!E271, "")</f>
        <v/>
      </c>
    </row>
    <row r="272" spans="1:9" x14ac:dyDescent="0.25">
      <c r="A272" s="22" t="str">
        <f t="shared" si="14"/>
        <v/>
      </c>
      <c r="B272" s="22" t="str">
        <f t="shared" si="15"/>
        <v/>
      </c>
      <c r="C272" s="22" t="str">
        <f>IF(LEN(ProvisioningData!H272) &gt; 0, ProvisioningData!H272, "")</f>
        <v/>
      </c>
      <c r="D272" s="22" t="str">
        <f>IF(LEN(ProvisioningData!A272) &gt;0, ProvisioningData!A272, "")</f>
        <v/>
      </c>
      <c r="E272" s="22" t="str">
        <f>IF(LEN(ProvisioningData!D272) &gt;0, ProvisioningData!D272, "")</f>
        <v/>
      </c>
      <c r="F272" s="22" t="str">
        <f>IF(LEN(ProvisioningData!C272) &gt;0, ProvisioningData!C272, "")</f>
        <v/>
      </c>
      <c r="G272" s="22" t="str">
        <f t="shared" si="13"/>
        <v/>
      </c>
      <c r="H272" s="22" t="str">
        <f>IF(LEN(UserForm!F276) &gt;0, UserForm!F276, "")</f>
        <v/>
      </c>
      <c r="I272" s="22" t="str">
        <f>IF(LEN(ProvisioningData!E272) &gt;0, ProvisioningData!E272, "")</f>
        <v/>
      </c>
    </row>
    <row r="273" spans="1:9" x14ac:dyDescent="0.25">
      <c r="A273" s="22" t="str">
        <f t="shared" si="14"/>
        <v/>
      </c>
      <c r="B273" s="22" t="str">
        <f t="shared" si="15"/>
        <v/>
      </c>
      <c r="C273" s="22" t="str">
        <f>IF(LEN(ProvisioningData!H273) &gt; 0, ProvisioningData!H273, "")</f>
        <v/>
      </c>
      <c r="D273" s="22" t="str">
        <f>IF(LEN(ProvisioningData!A273) &gt;0, ProvisioningData!A273, "")</f>
        <v/>
      </c>
      <c r="E273" s="22" t="str">
        <f>IF(LEN(ProvisioningData!D273) &gt;0, ProvisioningData!D273, "")</f>
        <v/>
      </c>
      <c r="F273" s="22" t="str">
        <f>IF(LEN(ProvisioningData!C273) &gt;0, ProvisioningData!C273, "")</f>
        <v/>
      </c>
      <c r="G273" s="22" t="str">
        <f t="shared" si="13"/>
        <v/>
      </c>
      <c r="H273" s="22" t="str">
        <f>IF(LEN(UserForm!F277) &gt;0, UserForm!F277, "")</f>
        <v/>
      </c>
      <c r="I273" s="22" t="str">
        <f>IF(LEN(ProvisioningData!E273) &gt;0, ProvisioningData!E273, "")</f>
        <v/>
      </c>
    </row>
    <row r="274" spans="1:9" x14ac:dyDescent="0.25">
      <c r="A274" s="22" t="str">
        <f t="shared" si="14"/>
        <v/>
      </c>
      <c r="B274" s="22" t="str">
        <f t="shared" si="15"/>
        <v/>
      </c>
      <c r="C274" s="22" t="str">
        <f>IF(LEN(ProvisioningData!H274) &gt; 0, ProvisioningData!H274, "")</f>
        <v/>
      </c>
      <c r="D274" s="22" t="str">
        <f>IF(LEN(ProvisioningData!A274) &gt;0, ProvisioningData!A274, "")</f>
        <v/>
      </c>
      <c r="E274" s="22" t="str">
        <f>IF(LEN(ProvisioningData!D274) &gt;0, ProvisioningData!D274, "")</f>
        <v/>
      </c>
      <c r="F274" s="22" t="str">
        <f>IF(LEN(ProvisioningData!C274) &gt;0, ProvisioningData!C274, "")</f>
        <v/>
      </c>
      <c r="G274" s="22" t="str">
        <f t="shared" si="13"/>
        <v/>
      </c>
      <c r="H274" s="22" t="str">
        <f>IF(LEN(UserForm!F278) &gt;0, UserForm!F278, "")</f>
        <v/>
      </c>
      <c r="I274" s="22" t="str">
        <f>IF(LEN(ProvisioningData!E274) &gt;0, ProvisioningData!E274, "")</f>
        <v/>
      </c>
    </row>
    <row r="275" spans="1:9" x14ac:dyDescent="0.25">
      <c r="A275" s="22" t="str">
        <f t="shared" si="14"/>
        <v/>
      </c>
      <c r="B275" s="22" t="str">
        <f t="shared" si="15"/>
        <v/>
      </c>
      <c r="C275" s="22" t="str">
        <f>IF(LEN(ProvisioningData!H275) &gt; 0, ProvisioningData!H275, "")</f>
        <v/>
      </c>
      <c r="D275" s="22" t="str">
        <f>IF(LEN(ProvisioningData!A275) &gt;0, ProvisioningData!A275, "")</f>
        <v/>
      </c>
      <c r="E275" s="22" t="str">
        <f>IF(LEN(ProvisioningData!D275) &gt;0, ProvisioningData!D275, "")</f>
        <v/>
      </c>
      <c r="F275" s="22" t="str">
        <f>IF(LEN(ProvisioningData!C275) &gt;0, ProvisioningData!C275, "")</f>
        <v/>
      </c>
      <c r="G275" s="22" t="str">
        <f t="shared" ref="G275:G300" si="16">IF(AND(LEN(G274) &gt; 0, LEN(C275) &gt; 0), G274, "")</f>
        <v/>
      </c>
      <c r="H275" s="22" t="str">
        <f>IF(LEN(UserForm!F279) &gt;0, UserForm!F279, "")</f>
        <v/>
      </c>
      <c r="I275" s="22" t="str">
        <f>IF(LEN(ProvisioningData!E275) &gt;0, ProvisioningData!E275, "")</f>
        <v/>
      </c>
    </row>
    <row r="276" spans="1:9" x14ac:dyDescent="0.25">
      <c r="A276" s="22" t="str">
        <f t="shared" si="14"/>
        <v/>
      </c>
      <c r="B276" s="22" t="str">
        <f t="shared" si="15"/>
        <v/>
      </c>
      <c r="C276" s="22" t="str">
        <f>IF(LEN(ProvisioningData!H276) &gt; 0, ProvisioningData!H276, "")</f>
        <v/>
      </c>
      <c r="D276" s="22" t="str">
        <f>IF(LEN(ProvisioningData!A276) &gt;0, ProvisioningData!A276, "")</f>
        <v/>
      </c>
      <c r="E276" s="22" t="str">
        <f>IF(LEN(ProvisioningData!D276) &gt;0, ProvisioningData!D276, "")</f>
        <v/>
      </c>
      <c r="F276" s="22" t="str">
        <f>IF(LEN(ProvisioningData!C276) &gt;0, ProvisioningData!C276, "")</f>
        <v/>
      </c>
      <c r="G276" s="22" t="str">
        <f t="shared" si="16"/>
        <v/>
      </c>
      <c r="H276" s="22" t="str">
        <f>IF(LEN(UserForm!F280) &gt;0, UserForm!F280, "")</f>
        <v/>
      </c>
      <c r="I276" s="22" t="str">
        <f>IF(LEN(ProvisioningData!E276) &gt;0, ProvisioningData!E276, "")</f>
        <v/>
      </c>
    </row>
    <row r="277" spans="1:9" x14ac:dyDescent="0.25">
      <c r="A277" s="22" t="str">
        <f t="shared" si="14"/>
        <v/>
      </c>
      <c r="B277" s="22" t="str">
        <f t="shared" si="15"/>
        <v/>
      </c>
      <c r="C277" s="22" t="str">
        <f>IF(LEN(ProvisioningData!H277) &gt; 0, ProvisioningData!H277, "")</f>
        <v/>
      </c>
      <c r="D277" s="22" t="str">
        <f>IF(LEN(ProvisioningData!A277) &gt;0, ProvisioningData!A277, "")</f>
        <v/>
      </c>
      <c r="E277" s="22" t="str">
        <f>IF(LEN(ProvisioningData!D277) &gt;0, ProvisioningData!D277, "")</f>
        <v/>
      </c>
      <c r="F277" s="22" t="str">
        <f>IF(LEN(ProvisioningData!C277) &gt;0, ProvisioningData!C277, "")</f>
        <v/>
      </c>
      <c r="G277" s="22" t="str">
        <f t="shared" si="16"/>
        <v/>
      </c>
      <c r="H277" s="22" t="str">
        <f>IF(LEN(UserForm!F281) &gt;0, UserForm!F281, "")</f>
        <v/>
      </c>
      <c r="I277" s="22" t="str">
        <f>IF(LEN(ProvisioningData!E277) &gt;0, ProvisioningData!E277, "")</f>
        <v/>
      </c>
    </row>
    <row r="278" spans="1:9" x14ac:dyDescent="0.25">
      <c r="A278" s="22" t="str">
        <f t="shared" si="14"/>
        <v/>
      </c>
      <c r="B278" s="22" t="str">
        <f t="shared" si="15"/>
        <v/>
      </c>
      <c r="C278" s="22" t="str">
        <f>IF(LEN(ProvisioningData!H278) &gt; 0, ProvisioningData!H278, "")</f>
        <v/>
      </c>
      <c r="D278" s="22" t="str">
        <f>IF(LEN(ProvisioningData!A278) &gt;0, ProvisioningData!A278, "")</f>
        <v/>
      </c>
      <c r="E278" s="22" t="str">
        <f>IF(LEN(ProvisioningData!D278) &gt;0, ProvisioningData!D278, "")</f>
        <v/>
      </c>
      <c r="F278" s="22" t="str">
        <f>IF(LEN(ProvisioningData!C278) &gt;0, ProvisioningData!C278, "")</f>
        <v/>
      </c>
      <c r="G278" s="22" t="str">
        <f t="shared" si="16"/>
        <v/>
      </c>
      <c r="H278" s="22" t="str">
        <f>IF(LEN(UserForm!F282) &gt;0, UserForm!F282, "")</f>
        <v/>
      </c>
      <c r="I278" s="22" t="str">
        <f>IF(LEN(ProvisioningData!E278) &gt;0, ProvisioningData!E278, "")</f>
        <v/>
      </c>
    </row>
    <row r="279" spans="1:9" x14ac:dyDescent="0.25">
      <c r="A279" s="22" t="str">
        <f t="shared" si="14"/>
        <v/>
      </c>
      <c r="B279" s="22" t="str">
        <f t="shared" si="15"/>
        <v/>
      </c>
      <c r="C279" s="22" t="str">
        <f>IF(LEN(ProvisioningData!H279) &gt; 0, ProvisioningData!H279, "")</f>
        <v/>
      </c>
      <c r="D279" s="22" t="str">
        <f>IF(LEN(ProvisioningData!A279) &gt;0, ProvisioningData!A279, "")</f>
        <v/>
      </c>
      <c r="E279" s="22" t="str">
        <f>IF(LEN(ProvisioningData!D279) &gt;0, ProvisioningData!D279, "")</f>
        <v/>
      </c>
      <c r="F279" s="22" t="str">
        <f>IF(LEN(ProvisioningData!C279) &gt;0, ProvisioningData!C279, "")</f>
        <v/>
      </c>
      <c r="G279" s="22" t="str">
        <f t="shared" si="16"/>
        <v/>
      </c>
      <c r="H279" s="22" t="str">
        <f>IF(LEN(UserForm!F283) &gt;0, UserForm!F283, "")</f>
        <v/>
      </c>
      <c r="I279" s="22" t="str">
        <f>IF(LEN(ProvisioningData!E279) &gt;0, ProvisioningData!E279, "")</f>
        <v/>
      </c>
    </row>
    <row r="280" spans="1:9" x14ac:dyDescent="0.25">
      <c r="A280" s="22" t="str">
        <f t="shared" si="14"/>
        <v/>
      </c>
      <c r="B280" s="22" t="str">
        <f t="shared" si="15"/>
        <v/>
      </c>
      <c r="C280" s="22" t="str">
        <f>IF(LEN(ProvisioningData!H280) &gt; 0, ProvisioningData!H280, "")</f>
        <v/>
      </c>
      <c r="D280" s="22" t="str">
        <f>IF(LEN(ProvisioningData!A280) &gt;0, ProvisioningData!A280, "")</f>
        <v/>
      </c>
      <c r="E280" s="22" t="str">
        <f>IF(LEN(ProvisioningData!D280) &gt;0, ProvisioningData!D280, "")</f>
        <v/>
      </c>
      <c r="F280" s="22" t="str">
        <f>IF(LEN(ProvisioningData!C280) &gt;0, ProvisioningData!C280, "")</f>
        <v/>
      </c>
      <c r="G280" s="22" t="str">
        <f t="shared" si="16"/>
        <v/>
      </c>
      <c r="H280" s="22" t="str">
        <f>IF(LEN(UserForm!F284) &gt;0, UserForm!F284, "")</f>
        <v/>
      </c>
      <c r="I280" s="22" t="str">
        <f>IF(LEN(ProvisioningData!E280) &gt;0, ProvisioningData!E280, "")</f>
        <v/>
      </c>
    </row>
    <row r="281" spans="1:9" x14ac:dyDescent="0.25">
      <c r="A281" s="22" t="str">
        <f t="shared" si="14"/>
        <v/>
      </c>
      <c r="B281" s="22" t="str">
        <f t="shared" si="15"/>
        <v/>
      </c>
      <c r="C281" s="22" t="str">
        <f>IF(LEN(ProvisioningData!H281) &gt; 0, ProvisioningData!H281, "")</f>
        <v/>
      </c>
      <c r="D281" s="22" t="str">
        <f>IF(LEN(ProvisioningData!A281) &gt;0, ProvisioningData!A281, "")</f>
        <v/>
      </c>
      <c r="E281" s="22" t="str">
        <f>IF(LEN(ProvisioningData!D281) &gt;0, ProvisioningData!D281, "")</f>
        <v/>
      </c>
      <c r="F281" s="22" t="str">
        <f>IF(LEN(ProvisioningData!C281) &gt;0, ProvisioningData!C281, "")</f>
        <v/>
      </c>
      <c r="G281" s="22" t="str">
        <f t="shared" si="16"/>
        <v/>
      </c>
      <c r="H281" s="22" t="str">
        <f>IF(LEN(UserForm!F285) &gt;0, UserForm!F285, "")</f>
        <v/>
      </c>
      <c r="I281" s="22" t="str">
        <f>IF(LEN(ProvisioningData!E281) &gt;0, ProvisioningData!E281, "")</f>
        <v/>
      </c>
    </row>
    <row r="282" spans="1:9" x14ac:dyDescent="0.25">
      <c r="A282" s="22" t="str">
        <f t="shared" si="14"/>
        <v/>
      </c>
      <c r="B282" s="22" t="str">
        <f t="shared" si="15"/>
        <v/>
      </c>
      <c r="C282" s="22" t="str">
        <f>IF(LEN(ProvisioningData!H282) &gt; 0, ProvisioningData!H282, "")</f>
        <v/>
      </c>
      <c r="D282" s="22" t="str">
        <f>IF(LEN(ProvisioningData!A282) &gt;0, ProvisioningData!A282, "")</f>
        <v/>
      </c>
      <c r="E282" s="22" t="str">
        <f>IF(LEN(ProvisioningData!D282) &gt;0, ProvisioningData!D282, "")</f>
        <v/>
      </c>
      <c r="F282" s="22" t="str">
        <f>IF(LEN(ProvisioningData!C282) &gt;0, ProvisioningData!C282, "")</f>
        <v/>
      </c>
      <c r="G282" s="22" t="str">
        <f t="shared" si="16"/>
        <v/>
      </c>
      <c r="H282" s="22" t="str">
        <f>IF(LEN(UserForm!F286) &gt;0, UserForm!F286, "")</f>
        <v/>
      </c>
      <c r="I282" s="22" t="str">
        <f>IF(LEN(ProvisioningData!E282) &gt;0, ProvisioningData!E282, "")</f>
        <v/>
      </c>
    </row>
    <row r="283" spans="1:9" x14ac:dyDescent="0.25">
      <c r="A283" s="22" t="str">
        <f t="shared" si="14"/>
        <v/>
      </c>
      <c r="B283" s="22" t="str">
        <f t="shared" si="15"/>
        <v/>
      </c>
      <c r="C283" s="22" t="str">
        <f>IF(LEN(ProvisioningData!H283) &gt; 0, ProvisioningData!H283, "")</f>
        <v/>
      </c>
      <c r="D283" s="22" t="str">
        <f>IF(LEN(ProvisioningData!A283) &gt;0, ProvisioningData!A283, "")</f>
        <v/>
      </c>
      <c r="E283" s="22" t="str">
        <f>IF(LEN(ProvisioningData!D283) &gt;0, ProvisioningData!D283, "")</f>
        <v/>
      </c>
      <c r="F283" s="22" t="str">
        <f>IF(LEN(ProvisioningData!C283) &gt;0, ProvisioningData!C283, "")</f>
        <v/>
      </c>
      <c r="G283" s="22" t="str">
        <f t="shared" si="16"/>
        <v/>
      </c>
      <c r="H283" s="22" t="str">
        <f>IF(LEN(UserForm!F287) &gt;0, UserForm!F287, "")</f>
        <v/>
      </c>
      <c r="I283" s="22" t="str">
        <f>IF(LEN(ProvisioningData!E283) &gt;0, ProvisioningData!E283, "")</f>
        <v/>
      </c>
    </row>
    <row r="284" spans="1:9" x14ac:dyDescent="0.25">
      <c r="A284" s="22" t="str">
        <f t="shared" si="14"/>
        <v/>
      </c>
      <c r="B284" s="22" t="str">
        <f t="shared" si="15"/>
        <v/>
      </c>
      <c r="C284" s="22" t="str">
        <f>IF(LEN(ProvisioningData!H284) &gt; 0, ProvisioningData!H284, "")</f>
        <v/>
      </c>
      <c r="D284" s="22" t="str">
        <f>IF(LEN(ProvisioningData!A284) &gt;0, ProvisioningData!A284, "")</f>
        <v/>
      </c>
      <c r="E284" s="22" t="str">
        <f>IF(LEN(ProvisioningData!D284) &gt;0, ProvisioningData!D284, "")</f>
        <v/>
      </c>
      <c r="F284" s="22" t="str">
        <f>IF(LEN(ProvisioningData!C284) &gt;0, ProvisioningData!C284, "")</f>
        <v/>
      </c>
      <c r="G284" s="22" t="str">
        <f t="shared" si="16"/>
        <v/>
      </c>
      <c r="H284" s="22" t="str">
        <f>IF(LEN(UserForm!F288) &gt;0, UserForm!F288, "")</f>
        <v/>
      </c>
      <c r="I284" s="22" t="str">
        <f>IF(LEN(ProvisioningData!E284) &gt;0, ProvisioningData!E284, "")</f>
        <v/>
      </c>
    </row>
    <row r="285" spans="1:9" x14ac:dyDescent="0.25">
      <c r="A285" s="22" t="str">
        <f t="shared" si="14"/>
        <v/>
      </c>
      <c r="B285" s="22" t="str">
        <f t="shared" si="15"/>
        <v/>
      </c>
      <c r="C285" s="22" t="str">
        <f>IF(LEN(ProvisioningData!H285) &gt; 0, ProvisioningData!H285, "")</f>
        <v/>
      </c>
      <c r="D285" s="22" t="str">
        <f>IF(LEN(ProvisioningData!A285) &gt;0, ProvisioningData!A285, "")</f>
        <v/>
      </c>
      <c r="E285" s="22" t="str">
        <f>IF(LEN(ProvisioningData!D285) &gt;0, ProvisioningData!D285, "")</f>
        <v/>
      </c>
      <c r="F285" s="22" t="str">
        <f>IF(LEN(ProvisioningData!C285) &gt;0, ProvisioningData!C285, "")</f>
        <v/>
      </c>
      <c r="G285" s="22" t="str">
        <f t="shared" si="16"/>
        <v/>
      </c>
      <c r="H285" s="22" t="str">
        <f>IF(LEN(UserForm!F289) &gt;0, UserForm!F289, "")</f>
        <v/>
      </c>
      <c r="I285" s="22" t="str">
        <f>IF(LEN(ProvisioningData!E285) &gt;0, ProvisioningData!E285, "")</f>
        <v/>
      </c>
    </row>
    <row r="286" spans="1:9" x14ac:dyDescent="0.25">
      <c r="A286" s="22" t="str">
        <f t="shared" si="14"/>
        <v/>
      </c>
      <c r="B286" s="22" t="str">
        <f t="shared" si="15"/>
        <v/>
      </c>
      <c r="C286" s="22" t="str">
        <f>IF(LEN(ProvisioningData!H286) &gt; 0, ProvisioningData!H286, "")</f>
        <v/>
      </c>
      <c r="D286" s="22" t="str">
        <f>IF(LEN(ProvisioningData!A286) &gt;0, ProvisioningData!A286, "")</f>
        <v/>
      </c>
      <c r="E286" s="22" t="str">
        <f>IF(LEN(ProvisioningData!D286) &gt;0, ProvisioningData!D286, "")</f>
        <v/>
      </c>
      <c r="F286" s="22" t="str">
        <f>IF(LEN(ProvisioningData!C286) &gt;0, ProvisioningData!C286, "")</f>
        <v/>
      </c>
      <c r="G286" s="22" t="str">
        <f t="shared" si="16"/>
        <v/>
      </c>
      <c r="H286" s="22" t="str">
        <f>IF(LEN(UserForm!F290) &gt;0, UserForm!F290, "")</f>
        <v/>
      </c>
      <c r="I286" s="22" t="str">
        <f>IF(LEN(ProvisioningData!E286) &gt;0, ProvisioningData!E286, "")</f>
        <v/>
      </c>
    </row>
    <row r="287" spans="1:9" x14ac:dyDescent="0.25">
      <c r="A287" s="22" t="str">
        <f t="shared" si="14"/>
        <v/>
      </c>
      <c r="B287" s="22" t="str">
        <f t="shared" si="15"/>
        <v/>
      </c>
      <c r="C287" s="22" t="str">
        <f>IF(LEN(ProvisioningData!H287) &gt; 0, ProvisioningData!H287, "")</f>
        <v/>
      </c>
      <c r="D287" s="22" t="str">
        <f>IF(LEN(ProvisioningData!A287) &gt;0, ProvisioningData!A287, "")</f>
        <v/>
      </c>
      <c r="E287" s="22" t="str">
        <f>IF(LEN(ProvisioningData!D287) &gt;0, ProvisioningData!D287, "")</f>
        <v/>
      </c>
      <c r="F287" s="22" t="str">
        <f>IF(LEN(ProvisioningData!C287) &gt;0, ProvisioningData!C287, "")</f>
        <v/>
      </c>
      <c r="G287" s="22" t="str">
        <f t="shared" si="16"/>
        <v/>
      </c>
      <c r="H287" s="22" t="str">
        <f>IF(LEN(UserForm!F291) &gt;0, UserForm!F291, "")</f>
        <v/>
      </c>
      <c r="I287" s="22" t="str">
        <f>IF(LEN(ProvisioningData!E287) &gt;0, ProvisioningData!E287, "")</f>
        <v/>
      </c>
    </row>
    <row r="288" spans="1:9" x14ac:dyDescent="0.25">
      <c r="A288" s="22" t="str">
        <f t="shared" si="14"/>
        <v/>
      </c>
      <c r="B288" s="22" t="str">
        <f t="shared" si="15"/>
        <v/>
      </c>
      <c r="C288" s="22" t="str">
        <f>IF(LEN(ProvisioningData!H288) &gt; 0, ProvisioningData!H288, "")</f>
        <v/>
      </c>
      <c r="D288" s="22" t="str">
        <f>IF(LEN(ProvisioningData!A288) &gt;0, ProvisioningData!A288, "")</f>
        <v/>
      </c>
      <c r="E288" s="22" t="str">
        <f>IF(LEN(ProvisioningData!D288) &gt;0, ProvisioningData!D288, "")</f>
        <v/>
      </c>
      <c r="F288" s="22" t="str">
        <f>IF(LEN(ProvisioningData!C288) &gt;0, ProvisioningData!C288, "")</f>
        <v/>
      </c>
      <c r="G288" s="22" t="str">
        <f t="shared" si="16"/>
        <v/>
      </c>
      <c r="H288" s="22" t="str">
        <f>IF(LEN(UserForm!F292) &gt;0, UserForm!F292, "")</f>
        <v/>
      </c>
      <c r="I288" s="22" t="str">
        <f>IF(LEN(ProvisioningData!E288) &gt;0, ProvisioningData!E288, "")</f>
        <v/>
      </c>
    </row>
    <row r="289" spans="1:9" x14ac:dyDescent="0.25">
      <c r="A289" s="22" t="str">
        <f t="shared" si="14"/>
        <v/>
      </c>
      <c r="B289" s="22" t="str">
        <f t="shared" si="15"/>
        <v/>
      </c>
      <c r="C289" s="22" t="str">
        <f>IF(LEN(ProvisioningData!H289) &gt; 0, ProvisioningData!H289, "")</f>
        <v/>
      </c>
      <c r="D289" s="22" t="str">
        <f>IF(LEN(ProvisioningData!A289) &gt;0, ProvisioningData!A289, "")</f>
        <v/>
      </c>
      <c r="E289" s="22" t="str">
        <f>IF(LEN(ProvisioningData!D289) &gt;0, ProvisioningData!D289, "")</f>
        <v/>
      </c>
      <c r="F289" s="22" t="str">
        <f>IF(LEN(ProvisioningData!C289) &gt;0, ProvisioningData!C289, "")</f>
        <v/>
      </c>
      <c r="G289" s="22" t="str">
        <f t="shared" si="16"/>
        <v/>
      </c>
      <c r="H289" s="22" t="str">
        <f>IF(LEN(UserForm!F293) &gt;0, UserForm!F293, "")</f>
        <v/>
      </c>
      <c r="I289" s="22" t="str">
        <f>IF(LEN(ProvisioningData!E289) &gt;0, ProvisioningData!E289, "")</f>
        <v/>
      </c>
    </row>
    <row r="290" spans="1:9" x14ac:dyDescent="0.25">
      <c r="A290" s="22" t="str">
        <f t="shared" si="14"/>
        <v/>
      </c>
      <c r="B290" s="22" t="str">
        <f t="shared" si="15"/>
        <v/>
      </c>
      <c r="C290" s="22" t="str">
        <f>IF(LEN(ProvisioningData!H290) &gt; 0, ProvisioningData!H290, "")</f>
        <v/>
      </c>
      <c r="D290" s="22" t="str">
        <f>IF(LEN(ProvisioningData!A290) &gt;0, ProvisioningData!A290, "")</f>
        <v/>
      </c>
      <c r="E290" s="22" t="str">
        <f>IF(LEN(ProvisioningData!D290) &gt;0, ProvisioningData!D290, "")</f>
        <v/>
      </c>
      <c r="F290" s="22" t="str">
        <f>IF(LEN(ProvisioningData!C290) &gt;0, ProvisioningData!C290, "")</f>
        <v/>
      </c>
      <c r="G290" s="22" t="str">
        <f t="shared" si="16"/>
        <v/>
      </c>
      <c r="H290" s="22" t="str">
        <f>IF(LEN(UserForm!F294) &gt;0, UserForm!F294, "")</f>
        <v/>
      </c>
      <c r="I290" s="22" t="str">
        <f>IF(LEN(ProvisioningData!E290) &gt;0, ProvisioningData!E290, "")</f>
        <v/>
      </c>
    </row>
    <row r="291" spans="1:9" x14ac:dyDescent="0.25">
      <c r="A291" s="22" t="str">
        <f t="shared" si="14"/>
        <v/>
      </c>
      <c r="B291" s="22" t="str">
        <f t="shared" si="15"/>
        <v/>
      </c>
      <c r="C291" s="22" t="str">
        <f>IF(LEN(ProvisioningData!H291) &gt; 0, ProvisioningData!H291, "")</f>
        <v/>
      </c>
      <c r="D291" s="22" t="str">
        <f>IF(LEN(ProvisioningData!A291) &gt;0, ProvisioningData!A291, "")</f>
        <v/>
      </c>
      <c r="E291" s="22" t="str">
        <f>IF(LEN(ProvisioningData!D291) &gt;0, ProvisioningData!D291, "")</f>
        <v/>
      </c>
      <c r="F291" s="22" t="str">
        <f>IF(LEN(ProvisioningData!C291) &gt;0, ProvisioningData!C291, "")</f>
        <v/>
      </c>
      <c r="G291" s="22" t="str">
        <f t="shared" si="16"/>
        <v/>
      </c>
      <c r="H291" s="22" t="str">
        <f>IF(LEN(UserForm!F295) &gt;0, UserForm!F295, "")</f>
        <v/>
      </c>
      <c r="I291" s="22" t="str">
        <f>IF(LEN(ProvisioningData!E291) &gt;0, ProvisioningData!E291, "")</f>
        <v/>
      </c>
    </row>
    <row r="292" spans="1:9" x14ac:dyDescent="0.25">
      <c r="A292" s="22" t="str">
        <f t="shared" si="14"/>
        <v/>
      </c>
      <c r="B292" s="22" t="str">
        <f t="shared" si="15"/>
        <v/>
      </c>
      <c r="C292" s="22" t="str">
        <f>IF(LEN(ProvisioningData!H292) &gt; 0, ProvisioningData!H292, "")</f>
        <v/>
      </c>
      <c r="D292" s="22" t="str">
        <f>IF(LEN(ProvisioningData!A292) &gt;0, ProvisioningData!A292, "")</f>
        <v/>
      </c>
      <c r="E292" s="22" t="str">
        <f>IF(LEN(ProvisioningData!D292) &gt;0, ProvisioningData!D292, "")</f>
        <v/>
      </c>
      <c r="F292" s="22" t="str">
        <f>IF(LEN(ProvisioningData!C292) &gt;0, ProvisioningData!C292, "")</f>
        <v/>
      </c>
      <c r="G292" s="22" t="str">
        <f t="shared" si="16"/>
        <v/>
      </c>
      <c r="H292" s="22" t="str">
        <f>IF(LEN(UserForm!F296) &gt;0, UserForm!F296, "")</f>
        <v/>
      </c>
      <c r="I292" s="22" t="str">
        <f>IF(LEN(ProvisioningData!E292) &gt;0, ProvisioningData!E292, "")</f>
        <v/>
      </c>
    </row>
    <row r="293" spans="1:9" x14ac:dyDescent="0.25">
      <c r="A293" s="22" t="str">
        <f t="shared" si="14"/>
        <v/>
      </c>
      <c r="B293" s="22" t="str">
        <f t="shared" si="15"/>
        <v/>
      </c>
      <c r="C293" s="22" t="str">
        <f>IF(LEN(ProvisioningData!H293) &gt; 0, ProvisioningData!H293, "")</f>
        <v/>
      </c>
      <c r="D293" s="22" t="str">
        <f>IF(LEN(ProvisioningData!A293) &gt;0, ProvisioningData!A293, "")</f>
        <v/>
      </c>
      <c r="E293" s="22" t="str">
        <f>IF(LEN(ProvisioningData!D293) &gt;0, ProvisioningData!D293, "")</f>
        <v/>
      </c>
      <c r="F293" s="22" t="str">
        <f>IF(LEN(ProvisioningData!C293) &gt;0, ProvisioningData!C293, "")</f>
        <v/>
      </c>
      <c r="G293" s="22" t="str">
        <f t="shared" si="16"/>
        <v/>
      </c>
      <c r="H293" s="22" t="str">
        <f>IF(LEN(UserForm!F297) &gt;0, UserForm!F297, "")</f>
        <v/>
      </c>
      <c r="I293" s="22" t="str">
        <f>IF(LEN(ProvisioningData!E293) &gt;0, ProvisioningData!E293, "")</f>
        <v/>
      </c>
    </row>
    <row r="294" spans="1:9" x14ac:dyDescent="0.25">
      <c r="A294" s="22" t="str">
        <f t="shared" si="14"/>
        <v/>
      </c>
      <c r="B294" s="22" t="str">
        <f t="shared" si="15"/>
        <v/>
      </c>
      <c r="C294" s="22" t="str">
        <f>IF(LEN(ProvisioningData!H294) &gt; 0, ProvisioningData!H294, "")</f>
        <v/>
      </c>
      <c r="D294" s="22" t="str">
        <f>IF(LEN(ProvisioningData!A294) &gt;0, ProvisioningData!A294, "")</f>
        <v/>
      </c>
      <c r="E294" s="22" t="str">
        <f>IF(LEN(ProvisioningData!D294) &gt;0, ProvisioningData!D294, "")</f>
        <v/>
      </c>
      <c r="F294" s="22" t="str">
        <f>IF(LEN(ProvisioningData!C294) &gt;0, ProvisioningData!C294, "")</f>
        <v/>
      </c>
      <c r="G294" s="22" t="str">
        <f t="shared" si="16"/>
        <v/>
      </c>
      <c r="H294" s="22" t="str">
        <f>IF(LEN(UserForm!F298) &gt;0, UserForm!F298, "")</f>
        <v/>
      </c>
      <c r="I294" s="22" t="str">
        <f>IF(LEN(ProvisioningData!E294) &gt;0, ProvisioningData!E294, "")</f>
        <v/>
      </c>
    </row>
    <row r="295" spans="1:9" x14ac:dyDescent="0.25">
      <c r="A295" s="22" t="str">
        <f t="shared" si="14"/>
        <v/>
      </c>
      <c r="B295" s="22" t="str">
        <f t="shared" si="15"/>
        <v/>
      </c>
      <c r="C295" s="22" t="str">
        <f>IF(LEN(ProvisioningData!H295) &gt; 0, ProvisioningData!H295, "")</f>
        <v/>
      </c>
      <c r="D295" s="22" t="str">
        <f>IF(LEN(ProvisioningData!A295) &gt;0, ProvisioningData!A295, "")</f>
        <v/>
      </c>
      <c r="E295" s="22" t="str">
        <f>IF(LEN(ProvisioningData!D295) &gt;0, ProvisioningData!D295, "")</f>
        <v/>
      </c>
      <c r="F295" s="22" t="str">
        <f>IF(LEN(ProvisioningData!C295) &gt;0, ProvisioningData!C295, "")</f>
        <v/>
      </c>
      <c r="G295" s="22" t="str">
        <f t="shared" si="16"/>
        <v/>
      </c>
      <c r="H295" s="22" t="str">
        <f>IF(LEN(UserForm!F299) &gt;0, UserForm!F299, "")</f>
        <v/>
      </c>
      <c r="I295" s="22" t="str">
        <f>IF(LEN(ProvisioningData!E295) &gt;0, ProvisioningData!E295, "")</f>
        <v/>
      </c>
    </row>
    <row r="296" spans="1:9" x14ac:dyDescent="0.25">
      <c r="A296" s="22" t="str">
        <f t="shared" si="14"/>
        <v/>
      </c>
      <c r="B296" s="22" t="str">
        <f t="shared" si="15"/>
        <v/>
      </c>
      <c r="C296" s="22" t="str">
        <f>IF(LEN(ProvisioningData!H296) &gt; 0, ProvisioningData!H296, "")</f>
        <v/>
      </c>
      <c r="D296" s="22" t="str">
        <f>IF(LEN(ProvisioningData!A296) &gt;0, ProvisioningData!A296, "")</f>
        <v/>
      </c>
      <c r="E296" s="22" t="str">
        <f>IF(LEN(ProvisioningData!D296) &gt;0, ProvisioningData!D296, "")</f>
        <v/>
      </c>
      <c r="F296" s="22" t="str">
        <f>IF(LEN(ProvisioningData!C296) &gt;0, ProvisioningData!C296, "")</f>
        <v/>
      </c>
      <c r="G296" s="22" t="str">
        <f t="shared" si="16"/>
        <v/>
      </c>
      <c r="H296" s="22" t="str">
        <f>IF(LEN(UserForm!F300) &gt;0, UserForm!F300, "")</f>
        <v/>
      </c>
      <c r="I296" s="22" t="str">
        <f>IF(LEN(ProvisioningData!E296) &gt;0, ProvisioningData!E296, "")</f>
        <v/>
      </c>
    </row>
    <row r="297" spans="1:9" x14ac:dyDescent="0.25">
      <c r="A297" s="22" t="str">
        <f t="shared" si="14"/>
        <v/>
      </c>
      <c r="B297" s="22" t="str">
        <f t="shared" si="15"/>
        <v/>
      </c>
      <c r="C297" s="22" t="str">
        <f>IF(LEN(ProvisioningData!H297) &gt; 0, ProvisioningData!H297, "")</f>
        <v/>
      </c>
      <c r="D297" s="22" t="str">
        <f>IF(LEN(ProvisioningData!A297) &gt;0, ProvisioningData!A297, "")</f>
        <v/>
      </c>
      <c r="E297" s="22" t="str">
        <f>IF(LEN(ProvisioningData!D297) &gt;0, ProvisioningData!D297, "")</f>
        <v/>
      </c>
      <c r="F297" s="22" t="str">
        <f>IF(LEN(ProvisioningData!C297) &gt;0, ProvisioningData!C297, "")</f>
        <v/>
      </c>
      <c r="G297" s="22" t="str">
        <f t="shared" si="16"/>
        <v/>
      </c>
      <c r="H297" s="22" t="str">
        <f>IF(LEN(UserForm!F301) &gt;0, UserForm!F301, "")</f>
        <v/>
      </c>
      <c r="I297" s="22" t="str">
        <f>IF(LEN(ProvisioningData!E297) &gt;0, ProvisioningData!E297, "")</f>
        <v/>
      </c>
    </row>
    <row r="298" spans="1:9" x14ac:dyDescent="0.25">
      <c r="A298" s="22" t="str">
        <f t="shared" si="14"/>
        <v/>
      </c>
      <c r="B298" s="22" t="str">
        <f t="shared" si="15"/>
        <v/>
      </c>
      <c r="C298" s="22" t="str">
        <f>IF(LEN(ProvisioningData!H298) &gt; 0, ProvisioningData!H298, "")</f>
        <v/>
      </c>
      <c r="D298" s="22" t="str">
        <f>IF(LEN(ProvisioningData!A298) &gt;0, ProvisioningData!A298, "")</f>
        <v/>
      </c>
      <c r="E298" s="22" t="str">
        <f>IF(LEN(ProvisioningData!D298) &gt;0, ProvisioningData!D298, "")</f>
        <v/>
      </c>
      <c r="F298" s="22" t="str">
        <f>IF(LEN(ProvisioningData!C298) &gt;0, ProvisioningData!C298, "")</f>
        <v/>
      </c>
      <c r="G298" s="22" t="str">
        <f t="shared" si="16"/>
        <v/>
      </c>
      <c r="H298" s="22" t="str">
        <f>IF(LEN(UserForm!F302) &gt;0, UserForm!F302, "")</f>
        <v/>
      </c>
      <c r="I298" s="22" t="str">
        <f>IF(LEN(ProvisioningData!E298) &gt;0, ProvisioningData!E298, "")</f>
        <v/>
      </c>
    </row>
    <row r="299" spans="1:9" x14ac:dyDescent="0.25">
      <c r="A299" s="22" t="str">
        <f t="shared" si="14"/>
        <v/>
      </c>
      <c r="B299" s="22" t="str">
        <f t="shared" si="15"/>
        <v/>
      </c>
      <c r="C299" s="22" t="str">
        <f>IF(LEN(ProvisioningData!H299) &gt; 0, ProvisioningData!H299, "")</f>
        <v/>
      </c>
      <c r="D299" s="22" t="str">
        <f>IF(LEN(ProvisioningData!A299) &gt;0, ProvisioningData!A299, "")</f>
        <v/>
      </c>
      <c r="E299" s="22" t="str">
        <f>IF(LEN(ProvisioningData!D299) &gt;0, ProvisioningData!D299, "")</f>
        <v/>
      </c>
      <c r="F299" s="22" t="str">
        <f>IF(LEN(ProvisioningData!C299) &gt;0, ProvisioningData!C299, "")</f>
        <v/>
      </c>
      <c r="G299" s="22" t="str">
        <f t="shared" si="16"/>
        <v/>
      </c>
      <c r="H299" s="22" t="str">
        <f>IF(LEN(UserForm!F303) &gt;0, UserForm!F303, "")</f>
        <v/>
      </c>
      <c r="I299" s="22" t="str">
        <f>IF(LEN(ProvisioningData!E299) &gt;0, ProvisioningData!E299, "")</f>
        <v/>
      </c>
    </row>
    <row r="300" spans="1:9" x14ac:dyDescent="0.25">
      <c r="A300" s="22" t="str">
        <f t="shared" si="14"/>
        <v/>
      </c>
      <c r="B300" s="22" t="str">
        <f t="shared" si="15"/>
        <v/>
      </c>
      <c r="C300" s="22" t="str">
        <f>IF(LEN(ProvisioningData!H300) &gt; 0, ProvisioningData!H300, "")</f>
        <v/>
      </c>
      <c r="D300" s="22" t="str">
        <f>IF(LEN(ProvisioningData!A300) &gt;0, ProvisioningData!A300, "")</f>
        <v/>
      </c>
      <c r="E300" s="22" t="str">
        <f>IF(LEN(ProvisioningData!D300) &gt;0, ProvisioningData!D300, "")</f>
        <v/>
      </c>
      <c r="F300" s="22" t="str">
        <f>IF(LEN(ProvisioningData!C300) &gt;0, ProvisioningData!C300, "")</f>
        <v/>
      </c>
      <c r="G300" s="22" t="str">
        <f t="shared" si="16"/>
        <v/>
      </c>
      <c r="H300" s="22" t="str">
        <f>IF(LEN(UserForm!F304) &gt;0, UserForm!F304, "")</f>
        <v/>
      </c>
      <c r="I300" s="22" t="str">
        <f>IF(LEN(ProvisioningData!E300) &gt;0, ProvisioningData!E300, "")</f>
        <v/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UserForm</vt:lpstr>
      <vt:lpstr>VidyoExport</vt:lpstr>
      <vt:lpstr>ProvisioningData</vt:lpstr>
      <vt:lpstr>REACH_Export</vt:lpstr>
      <vt:lpstr>Notifications</vt:lpstr>
      <vt:lpstr>ReportType</vt:lpstr>
      <vt:lpstr>UserType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Goodson</dc:creator>
  <cp:lastModifiedBy>MUSC User</cp:lastModifiedBy>
  <cp:revision>0</cp:revision>
  <cp:lastPrinted>2016-02-10T01:32:53Z</cp:lastPrinted>
  <dcterms:created xsi:type="dcterms:W3CDTF">2012-09-20T13:02:07Z</dcterms:created>
  <dcterms:modified xsi:type="dcterms:W3CDTF">2018-05-18T12:20:46Z</dcterms:modified>
</cp:coreProperties>
</file>